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__2023_MUNKAK\VK\TOP_Plusz_131_FVS_KOMLO\__PALYAZAT_TOP_Plusz_131_21\4_TSZ_feltetelek_1_merfoldko\zzz_munka\"/>
    </mc:Choice>
  </mc:AlternateContent>
  <xr:revisionPtr revIDLastSave="0" documentId="13_ncr:1_{55CC257D-E272-4EC4-A6B8-F5D6B80ECBB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Összesítő" sheetId="6" r:id="rId1"/>
    <sheet name="Prosperáló dimenzió" sheetId="1" r:id="rId2"/>
    <sheet name="Zöldülő dimenzió" sheetId="2" r:id="rId3"/>
    <sheet name="Digitális dimenzió" sheetId="3" r:id="rId4"/>
    <sheet name="Megtartó dimenzió" sheetId="4" r:id="rId5"/>
    <sheet name="Kiszolgáló dimenzió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4" l="1"/>
  <c r="R10" i="5"/>
  <c r="G4" i="6"/>
  <c r="F4" i="6"/>
  <c r="E4" i="6"/>
  <c r="D4" i="6"/>
  <c r="C4" i="6"/>
  <c r="H4" i="6" l="1"/>
</calcChain>
</file>

<file path=xl/sharedStrings.xml><?xml version="1.0" encoding="utf-8"?>
<sst xmlns="http://schemas.openxmlformats.org/spreadsheetml/2006/main" count="906" uniqueCount="171">
  <si>
    <t>beavatkozás 1</t>
  </si>
  <si>
    <t>beavatkozás 2</t>
  </si>
  <si>
    <t>...</t>
  </si>
  <si>
    <t>A beavatkozás alapadatai</t>
  </si>
  <si>
    <t>A beavatkozás megnevezése</t>
  </si>
  <si>
    <t>Beavatkozás gazda</t>
  </si>
  <si>
    <t>Megvalósító partnerek</t>
  </si>
  <si>
    <t>Előkészítettség állapota az alábbi kategóriák szerint: ötlet, koncepció vagy üzleti modell, tervek rendelkezésre állnak, megkezdett</t>
  </si>
  <si>
    <t>A beavatkozás tervezett időzítése (kezdés, várható befejezés)</t>
  </si>
  <si>
    <t>Finanszírozási információk</t>
  </si>
  <si>
    <t>A beavatkozás tervezett beruházási költsége</t>
  </si>
  <si>
    <t>Bevételtermelő/jövedelemtermelő elemet tartalmaz a beavatkozás , kiegészíthető ilyen tartalommal a beavatkozás</t>
  </si>
  <si>
    <t>Finanszírozás elemek aránya</t>
  </si>
  <si>
    <t>Kockázatok nevesítése</t>
  </si>
  <si>
    <t>Fenntartási információk</t>
  </si>
  <si>
    <t>Készült-e részletesebb értékelés (üzleti terv) a fenntarthatóságról</t>
  </si>
  <si>
    <t>Milyen bevételek/kiadások merülnek fel a fenntartás során</t>
  </si>
  <si>
    <t>Externáliák (pozitív, negatív)</t>
  </si>
  <si>
    <t>Milyen finanszírozás vonható be (vissza nem térítendő támogatás, hitel, kötvény, városfejlesztési tőkealap, piaci befektető stb.)</t>
  </si>
  <si>
    <t>Eredménymérés történt az alábbi három kategória szerint:   csak társadalmi haszon, minimális pénzügyi haszon, mérhető pénzügyi haszon, alkalmas magánbefektető bevonására</t>
  </si>
  <si>
    <t>Milyen finanszírozás vonható be a fenntartásba (vissza nem térítendő támogatás, hitel, kötvény, városfejlesztési tőkealap, piaci befektető, keresztfinanszírozás stb.)</t>
  </si>
  <si>
    <t>Megvizsgálandó szempontok</t>
  </si>
  <si>
    <t>A szempont részletezése</t>
  </si>
  <si>
    <t>Megtérülést (bevételt, jövedelmet) biztosító elemek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</si>
  <si>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van-e már most olyan része a projektnek, ami bevételt termel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</si>
  <si>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kiegészíthető-e a projekt a későbbiekben ilyen elemmel</t>
    </r>
  </si>
  <si>
    <t>Források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</si>
  <si>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milyen források rendelhetők a beavatkozáshoz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</si>
  <si>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figyelembe kell venni, hogy a források kombinálhatók</t>
    </r>
  </si>
  <si>
    <t>Várható vagy elvárt eredmények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</si>
  <si>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társadalmi hasznok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</si>
  <si>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pénzügyi hasznok</t>
    </r>
  </si>
  <si>
    <t>Kockázatok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</si>
  <si>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megvalósítás kockázatai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</si>
  <si>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finanszírozási kockázatok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</si>
  <si>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fenntartási kockázatok</t>
    </r>
  </si>
  <si>
    <t>Érdekeltek</t>
  </si>
  <si>
    <t xml:space="preserve">       externáliák</t>
  </si>
  <si>
    <t>Prosperáló dimenzió</t>
  </si>
  <si>
    <t>Zöldülő dimenzió</t>
  </si>
  <si>
    <t>Digitális dimenzió</t>
  </si>
  <si>
    <t>Megtartó dimenzió</t>
  </si>
  <si>
    <t>Kiszolgáló dimenzió</t>
  </si>
  <si>
    <t>Dimenzió összesített tervezett beruházási költsége (Ft)</t>
  </si>
  <si>
    <t>A 13-15. századi országosan védett gótikus templomrom kornyezetének turisztikai célú fejlesztése</t>
  </si>
  <si>
    <t>Komló Város Önkormányzata</t>
  </si>
  <si>
    <t>nem releváns</t>
  </si>
  <si>
    <t>ötlet</t>
  </si>
  <si>
    <t>A komlói arborétum ökoturisztikai fejlesztése</t>
  </si>
  <si>
    <t>Komló - Sikonda településrész turisztikai célú fejlesztése</t>
  </si>
  <si>
    <t>A rozsdaövezet megkőzelítését szolgáló infrastruktúra fejlesztés: Komló - Zobák bánya területeinek fejlesztése</t>
  </si>
  <si>
    <t>Komló belvárosának komlpex fejlesztése</t>
  </si>
  <si>
    <t>beavatkozás 3</t>
  </si>
  <si>
    <t>beavatkozás 4</t>
  </si>
  <si>
    <t>beavatkozás 5</t>
  </si>
  <si>
    <t>beavatkozás 6</t>
  </si>
  <si>
    <t>Vállalkozóház kialakításának érdekében a volt Nagy László Gimnázium épületének korszerűsítése</t>
  </si>
  <si>
    <t>Béta akna területének gazdaságfejlesztése</t>
  </si>
  <si>
    <t>beavatkozás 7</t>
  </si>
  <si>
    <t>beavatkozás 8</t>
  </si>
  <si>
    <t>igen</t>
  </si>
  <si>
    <t>TOP PLUSZ</t>
  </si>
  <si>
    <t>TOP PLUSZ, GINOP</t>
  </si>
  <si>
    <t>még nincs adat</t>
  </si>
  <si>
    <t>nem</t>
  </si>
  <si>
    <t>nincs adat</t>
  </si>
  <si>
    <t>piaci befektető</t>
  </si>
  <si>
    <t>piaici befektető</t>
  </si>
  <si>
    <t>2022-2024</t>
  </si>
  <si>
    <t>2023-2025</t>
  </si>
  <si>
    <t>2023-2026</t>
  </si>
  <si>
    <t>2023-2027</t>
  </si>
  <si>
    <t>Megvalósítási kockázatok: a nemzetközi és hazai gazdasági környezet drasztikus megváltozása a pandémia, a háborús konfliktusok vagy egyéb még nem ismert helyzetből kifolyólag; újabb pandémia kialakulása; nyersanyag ellátási problémák; tervezési hibák; kivitelezési és egyéb teljesítési hibák; projektmenedzsment hibák; humánerőforrás problémák (munkaerőhiány, magas fluktuáció, szakmai kvalifikációból eredő hibák stb.); nem megfelelő társadalmasítás és egyéb kommunikációs hibák; érdekütközések, konfliktusok a megvalósításban részt vevők között; érdekütközések, konfliktusok a megvalósítók és a lakosság között; célcsoport motivációs hiánya miatti érdektelenség; kooperációból fakadó hibák és konfliktusok. Finanszírozási kockázatok: magas infláció miatt, vagy a forint euróhoz képest gyengülő árfolyama miatt a projekt költségeinek jelentős megemelkedése; banki kamatok jelentős emelkedése.</t>
  </si>
  <si>
    <t>Növekvő ingatlanárak; a közúti forgalom növekedése; károsanyag kibocsátás növekedése; zajszennyezés növekedése; egyéb, a jelenlegi társadalmi-gazdasági struktúra alapján nem várt befektetők megjelenése.</t>
  </si>
  <si>
    <t>Üzemeltetési és fenntartási költségek.</t>
  </si>
  <si>
    <t>Üzemeltetési és fenntartási költségek, bérbeadásból származó bevétel.</t>
  </si>
  <si>
    <t>Fütőerőmű épületén napelemes rendszer telepítése</t>
  </si>
  <si>
    <t>Kaptár napelem</t>
  </si>
  <si>
    <t>Kerékpár út kialakítása Komló várostól Hosszúhetény településig</t>
  </si>
  <si>
    <t>Komló Város Önkormányzat Közös Hivatalának és Városgondnokságának digitális és épületenergetikai korszerűsítése</t>
  </si>
  <si>
    <t>Az elszálló energiaárak mellett a vártnál korábbi megtérülés.</t>
  </si>
  <si>
    <t>Az elszálló energiaárak mellett a vártnál korábbi megtérülés, növekvő ingatlanárak; a közúti forgalom növekedése; károsanyag kibocsátás növekedése; zajszennyezés növekedése; egyéb, a jelenlegi társadalmi-gazdasági struktúra alapján nem várt befektetők megjelenése.</t>
  </si>
  <si>
    <t>2022-2023</t>
  </si>
  <si>
    <t>2022-2026</t>
  </si>
  <si>
    <t>Okos- Digitális város fejlesztése</t>
  </si>
  <si>
    <t>E-közigazgatási ügyintézés</t>
  </si>
  <si>
    <t>Az elszálló energiaárak mellett a vártnál korábbi megtérülés. Egyéb, a jelenlegi társadalmi-gazdasági struktúra alapján nem várt befektetők megjelenése.</t>
  </si>
  <si>
    <t>TOP PLUSZ, egyéb uniós és/vagy állami támogatás</t>
  </si>
  <si>
    <t>Játszótér fejlesztési program</t>
  </si>
  <si>
    <t>Komló-Körtvélyes leromlott településrész fejlesztése</t>
  </si>
  <si>
    <t>A Komló város helyi közösségi kölekedésének fejlesztése</t>
  </si>
  <si>
    <t>Központi óvoda fejlesztése</t>
  </si>
  <si>
    <t>beavatkozás 9</t>
  </si>
  <si>
    <t>Önkormányzati szociális- és bérlakás épités, korszerűsítés</t>
  </si>
  <si>
    <t>2024-2026</t>
  </si>
  <si>
    <t>állami támogatás, önkormányzati forrás, befektető bevonása</t>
  </si>
  <si>
    <t>Lakóterület kialakítása a dávidföldi, mecsekfalui és a gesztenyési városrészben</t>
  </si>
  <si>
    <t>Egészséges város - Kultúrált szabadiő eltöltési lehetőség (HétDomb szabadidőpark)</t>
  </si>
  <si>
    <t>Egészséges város - Kultúrált szabadiő eltöltési lehetőség (Nagy László utcában kilátó építése)</t>
  </si>
  <si>
    <t>beavatkozás 10</t>
  </si>
  <si>
    <t>beavatkozás 11</t>
  </si>
  <si>
    <t>beavatkozás 12</t>
  </si>
  <si>
    <t>beavatkozás 13</t>
  </si>
  <si>
    <t>beavatkozás 14</t>
  </si>
  <si>
    <t>beavatkozás 15</t>
  </si>
  <si>
    <t>beavatkozás 16</t>
  </si>
  <si>
    <t>beavatkozás 17</t>
  </si>
  <si>
    <t>Kulturális intézmények fejlesztése</t>
  </si>
  <si>
    <t>Parkoló helyek bővitése a körtvélyesi városrészben</t>
  </si>
  <si>
    <t>Komló város ellátatlan területeinek szennyvízelvezetése</t>
  </si>
  <si>
    <t>Arany János utca felújítása</t>
  </si>
  <si>
    <t>Nagy László utca felújitása</t>
  </si>
  <si>
    <t>Újtelepi utak felújítása</t>
  </si>
  <si>
    <t>Újtelepi városrész bányakáros rézsűstabilizálás</t>
  </si>
  <si>
    <t>A komlói belváros keleti részének megújítása (Zengő áruház és környéke).</t>
  </si>
  <si>
    <t>Komló - Zrínyi tér rehabilitációja</t>
  </si>
  <si>
    <t>A Komló 48-as tér teljes rekonstrúkciójának megvalósítása</t>
  </si>
  <si>
    <t>A Komlói Bányász Sport Klub területének komplett fejlesztése</t>
  </si>
  <si>
    <t>Komló - Szilvás városrész rehabilitációja</t>
  </si>
  <si>
    <t>Komló Közös Önkormányzati Hivatal és környezetének, az Eszperantó térnek komplex rehabilitációja</t>
  </si>
  <si>
    <t>A vasút nélküli beváros létrehozása</t>
  </si>
  <si>
    <t>A település teljes területén a csapadékvíz elvezetésének rendezése</t>
  </si>
  <si>
    <t>Parkolóházak kialakítása jelzőrendszerrel</t>
  </si>
  <si>
    <t>Parkolófelületek kialakítása városszerte</t>
  </si>
  <si>
    <t>TOP PLUSZ, állami támogatás, önkormányzati forrás, befektető bevonása</t>
  </si>
  <si>
    <t>2023-2024</t>
  </si>
  <si>
    <t>nincs</t>
  </si>
  <si>
    <t>vissza nem térítendő hazai és uniós támogatások (GINOP, TOP, stb.)</t>
  </si>
  <si>
    <t xml:space="preserve">n.a. </t>
  </si>
  <si>
    <t>Foglalkoztatottak számának növekedése; munkanélküliség csökkenése; elvándorlás csökkenése; új betelepülők számának növekedése; emelkedő bérek és kiszámíthatóbb megélhetés; jobb lakhatási körülmények;magasabb színvonalú közszolgáltatások; vonzóbb települési környezet; javuló közlekedési helyzet; csökkenő károsanyagkibocsátás; a vállalkozások versenyképességének erősödése.</t>
  </si>
  <si>
    <t>A foglalkoztatottság növekedésével csökkenthetőek a szociális kiadások; a foglalkoztatottság mutatókkal együtt a fizetőképes kereslet is javul, amely révén erősödik a helyi gazdaság is;  növekvő önkormányzati adóbevételek; csökkenő intézményfenntartási költségek; az infrastrukturális fejlesztések hozzájárulnak a vállalkozások és a lakosság életének hatékonyabb szervezéséhez, amely további költségcsökkentéseket eredményez.</t>
  </si>
  <si>
    <t xml:space="preserve">Megvalósítási kockázatok: a nemzetközi és hazai gazdasági környezet drasztikus megváltozása a pandémia, a háborús konfliktusok vagy egyéb még nem ismert helyzetből kifolyólag; újabb pandémia kialakulása; nyersanyag ellátási problémák; tervezési hibák; kivitelezési és egyéb teljesítési hibák; projektmenedzsment hibák; humánerőforrás problémák (munkaerőhiány, magas fluktuáció, szakmai kvalifikációból eredő hibák stb.); nem megfelelő társadalmasítás és egyéb kommunikációs hibák; érdekütközések, konfliktusok a megvalósításban részt vevők között; érdekütközések, konfliktusok a megvalósítók és a lakosság között; célcsoport motivációs hiánya miatti érdektelenség; kooperációból fakadó hibák és konfliktusok. </t>
  </si>
  <si>
    <t>Finanszírozási kockázatok: magas infláció miatt, vagy a forint euróhoz képest gyengülő árfolyama miatt a projekt költségeinek jelentős megemelkedése; banki kamatok jelentős emelkedése.</t>
  </si>
  <si>
    <t>Nem körültekintő tervezésből adódó fenntartási nehézségek; kivitelezési problémákból adódó fenntartási nehézségek; kivitelezési problémákból adódó üzemszünetek garanciális javítások idején; nem körültekintő üzemeltetésből fakadó problémák miatti üzemeltetési nehézségek; kihasználatlanságból fakadó bevételhiány okozta fenntartási problémák; az energiaárak jelentős emelkedése miatt megemelkedő üzemeltetési költségek; humánerőforrás problémák (munkaerőhiány, magas fluktuáció, szakmai kvalifikációból eredő hibák stb.).</t>
  </si>
  <si>
    <t>Komló Város Önkormányzata, önkormányzati intézmények, térségi és helyi civil szervezetek, befektetők</t>
  </si>
  <si>
    <t xml:space="preserve">nem </t>
  </si>
  <si>
    <t>Fenntartható Városfejlesztési Stratégia megvalósítása Komlón</t>
  </si>
  <si>
    <t>megkezdett</t>
  </si>
  <si>
    <t>2022-2027</t>
  </si>
  <si>
    <t>100 % hazai és uniós társfinanszírozású támogatás</t>
  </si>
  <si>
    <t>Nem releváns.</t>
  </si>
  <si>
    <t>Napelemes rendszer telepítése a komlói Szilvási bölcsőde és a mecsekjánosi óvoda épületén</t>
  </si>
  <si>
    <t>Napelemes rendszer telepítése a komlói Szent Borbála otthon Jó szerencsét utcai és Liliom utcai telephelyén</t>
  </si>
  <si>
    <t>Helyi humán fejlesztések (ideértve az antiszegregációs programban írt felzárkóztató „soft” programok egy részét is)</t>
  </si>
  <si>
    <t>Az antiszegregációs programban bemutatott felzárkóztató „soft” programok egy része</t>
  </si>
  <si>
    <t>Az antiszegregációs programban bemutatott felzárkóztató „soft” programok fennmaradó része</t>
  </si>
  <si>
    <t>2024-2027</t>
  </si>
  <si>
    <t>vonzóbb települési környezet; javuló közlekedési helyzet; csökkenő károsanyagkibocsátás.</t>
  </si>
  <si>
    <t>csökkenő intézményfenntartási költségek.</t>
  </si>
  <si>
    <t>az elszálló energiaárak mellett a vártnál korábbi megtérülés</t>
  </si>
  <si>
    <t>magasabb színvonalú közszolgáltatások; vonzóbb települési környezet; javuló közlekedési helyzet; csökkenő károsanyagkibocsátás.</t>
  </si>
  <si>
    <t>csökkenő intézményfenntartási költségek; az infrastrukturális fejlesztések hozzájárulnak a vállalkozások és a lakosság életének hatékonyabb szervezéséhez, amely további költségcsökkentéseket eredményez.</t>
  </si>
  <si>
    <t>az elszálló energiaárak mellett a vártnál korábbi megtérülés; egyéb, a jelenlegi társadalmi-gazdasági struktúra alapján nem várt befektetők megjelenése.</t>
  </si>
  <si>
    <t>elvándorlás csökkenése; új betelepülők számának növekedése; jobb lakhatási körülmények; magasabb színvonalú közszolgáltatások; vonzóbb települési környezet; javuló közlekedési helyzet; csökkenő károsanyagkibocsátás.</t>
  </si>
  <si>
    <t>az infrastrukturális fejlesztések hozzájárulnak a vállalkozások és a lakosság életének hatékonyabb szervezéséhez, amely további költségcsökkentéseket eredményez.</t>
  </si>
  <si>
    <t>növekvő ingatlanárak; a közúti forgalom növekedése; károsanyag kibocsátás növekedése; zajszennyezés növekedése; egyéb, a jelenlegi társadalmi-gazdasági struktúra alapján nem várt befektetők megjelenése.</t>
  </si>
  <si>
    <t>TOP PLUSZ 1. prioritás</t>
  </si>
  <si>
    <t>TOP PLUSZ 2. prioritás</t>
  </si>
  <si>
    <t>TOP PLUSZ 3. prioritás ESZA</t>
  </si>
  <si>
    <t>TOP PLUSZ 3. prioritás ERFA
(889 mFt + 111 mFt tartaléklistán)</t>
  </si>
  <si>
    <t>TVP-ben szereplő projekt</t>
  </si>
  <si>
    <t>Komló Város területén ifjúsági-tér kialakítása</t>
  </si>
  <si>
    <t>Meglévő iparterületek közműellátottságának fejlesztése</t>
  </si>
  <si>
    <t>TOP PLUSZ 6. prioritás</t>
  </si>
  <si>
    <t>Szociális célú városrehabilitáció Komlón</t>
  </si>
  <si>
    <t>civil szervezetek, intézmények</t>
  </si>
  <si>
    <t>2025-2026</t>
  </si>
  <si>
    <t>100% EU-s+állami támogatás</t>
  </si>
  <si>
    <r>
      <t xml:space="preserve">TOP PLUSZ, </t>
    </r>
    <r>
      <rPr>
        <sz val="10"/>
        <color rgb="FFFF0000"/>
        <rFont val="Calibri"/>
        <family val="2"/>
        <charset val="238"/>
        <scheme val="minor"/>
      </rPr>
      <t>EFOP PLUSZ, civil projektek</t>
    </r>
  </si>
  <si>
    <t>korábbi projektterv dokumentumai, FVS antiszegregációs programja</t>
  </si>
  <si>
    <r>
      <t xml:space="preserve">még nincs adat </t>
    </r>
    <r>
      <rPr>
        <sz val="10"/>
        <color rgb="FFFF0000"/>
        <rFont val="Calibri"/>
        <family val="2"/>
        <charset val="238"/>
        <scheme val="minor"/>
      </rPr>
      <t>(kombinált finanszírozás lesz)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</si>
</sst>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AF6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A5A5A5"/>
      </left>
      <right/>
      <top style="medium">
        <color rgb="FFA5A5A5"/>
      </top>
      <bottom style="medium">
        <color rgb="FFA5A5A5"/>
      </bottom>
      <diagonal/>
    </border>
    <border>
      <left/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 style="medium">
        <color rgb="FFC9C9C9"/>
      </left>
      <right style="medium">
        <color rgb="FFC9C9C9"/>
      </right>
      <top/>
      <bottom style="medium">
        <color rgb="FFC9C9C9"/>
      </bottom>
      <diagonal/>
    </border>
    <border>
      <left/>
      <right style="medium">
        <color rgb="FFC9C9C9"/>
      </right>
      <top/>
      <bottom style="medium">
        <color rgb="FFC9C9C9"/>
      </bottom>
      <diagonal/>
    </border>
    <border>
      <left style="medium">
        <color rgb="FFC9C9C9"/>
      </left>
      <right style="medium">
        <color rgb="FFC9C9C9"/>
      </right>
      <top/>
      <bottom/>
      <diagonal/>
    </border>
    <border>
      <left/>
      <right style="medium">
        <color rgb="FFC9C9C9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vertical="center" wrapText="1"/>
    </xf>
    <xf numFmtId="0" fontId="4" fillId="5" borderId="11" xfId="0" applyFont="1" applyFill="1" applyBorder="1" applyAlignment="1">
      <alignment vertical="center" wrapText="1"/>
    </xf>
    <xf numFmtId="0" fontId="5" fillId="7" borderId="13" xfId="0" applyFont="1" applyFill="1" applyBorder="1" applyAlignment="1">
      <alignment horizontal="left" vertical="center" wrapText="1" indent="2"/>
    </xf>
    <xf numFmtId="0" fontId="5" fillId="7" borderId="11" xfId="0" applyFont="1" applyFill="1" applyBorder="1" applyAlignment="1">
      <alignment horizontal="left" vertical="center" wrapText="1" indent="2"/>
    </xf>
    <xf numFmtId="0" fontId="5" fillId="5" borderId="13" xfId="0" applyFont="1" applyFill="1" applyBorder="1" applyAlignment="1">
      <alignment horizontal="left" vertical="center" wrapText="1" indent="2"/>
    </xf>
    <xf numFmtId="0" fontId="5" fillId="5" borderId="11" xfId="0" applyFont="1" applyFill="1" applyBorder="1" applyAlignment="1">
      <alignment horizontal="left" vertical="center" wrapText="1" indent="2"/>
    </xf>
    <xf numFmtId="0" fontId="7" fillId="7" borderId="10" xfId="0" applyFont="1" applyFill="1" applyBorder="1" applyAlignment="1">
      <alignment vertical="center" wrapText="1"/>
    </xf>
    <xf numFmtId="0" fontId="3" fillId="7" borderId="11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0" fillId="8" borderId="0" xfId="0" applyFill="1"/>
    <xf numFmtId="0" fontId="9" fillId="9" borderId="5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164" fontId="2" fillId="4" borderId="5" xfId="0" applyNumberFormat="1" applyFont="1" applyFill="1" applyBorder="1" applyAlignment="1">
      <alignment vertical="center" wrapText="1"/>
    </xf>
    <xf numFmtId="164" fontId="3" fillId="5" borderId="10" xfId="0" applyNumberFormat="1" applyFont="1" applyFill="1" applyBorder="1" applyAlignment="1">
      <alignment vertical="center" wrapText="1"/>
    </xf>
    <xf numFmtId="164" fontId="11" fillId="10" borderId="0" xfId="0" applyNumberFormat="1" applyFont="1" applyFill="1" applyAlignment="1">
      <alignment vertical="center"/>
    </xf>
    <xf numFmtId="0" fontId="2" fillId="11" borderId="5" xfId="0" applyFont="1" applyFill="1" applyBorder="1" applyAlignment="1">
      <alignment vertical="center" wrapText="1"/>
    </xf>
    <xf numFmtId="164" fontId="2" fillId="11" borderId="5" xfId="0" applyNumberFormat="1" applyFont="1" applyFill="1" applyBorder="1" applyAlignment="1">
      <alignment vertical="center" wrapText="1"/>
    </xf>
    <xf numFmtId="0" fontId="2" fillId="11" borderId="7" xfId="0" applyFont="1" applyFill="1" applyBorder="1" applyAlignment="1">
      <alignment vertical="center" wrapText="1"/>
    </xf>
    <xf numFmtId="164" fontId="12" fillId="11" borderId="5" xfId="0" applyNumberFormat="1" applyFont="1" applyFill="1" applyBorder="1" applyAlignment="1">
      <alignment vertical="center" wrapText="1"/>
    </xf>
    <xf numFmtId="164" fontId="12" fillId="4" borderId="5" xfId="0" applyNumberFormat="1" applyFont="1" applyFill="1" applyBorder="1" applyAlignment="1">
      <alignment vertical="center" wrapText="1"/>
    </xf>
    <xf numFmtId="0" fontId="0" fillId="11" borderId="0" xfId="0" applyFill="1"/>
    <xf numFmtId="0" fontId="3" fillId="7" borderId="12" xfId="0" applyFont="1" applyFill="1" applyBorder="1" applyAlignment="1">
      <alignment vertical="center" wrapText="1"/>
    </xf>
    <xf numFmtId="0" fontId="3" fillId="7" borderId="10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10" xfId="0" applyFont="1" applyFill="1" applyBorder="1" applyAlignment="1">
      <alignment vertical="center" wrapText="1"/>
    </xf>
    <xf numFmtId="164" fontId="14" fillId="11" borderId="5" xfId="0" applyNumberFormat="1" applyFont="1" applyFill="1" applyBorder="1" applyAlignment="1">
      <alignment vertical="center" wrapText="1"/>
    </xf>
    <xf numFmtId="164" fontId="14" fillId="4" borderId="5" xfId="0" applyNumberFormat="1" applyFont="1" applyFill="1" applyBorder="1" applyAlignment="1">
      <alignment vertical="center" wrapText="1"/>
    </xf>
    <xf numFmtId="0" fontId="13" fillId="8" borderId="0" xfId="0" applyFont="1" applyFill="1"/>
    <xf numFmtId="0" fontId="15" fillId="2" borderId="3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11" borderId="5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3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A3" sqref="A3"/>
    </sheetView>
  </sheetViews>
  <sheetFormatPr defaultColWidth="0" defaultRowHeight="14.4" zeroHeight="1" x14ac:dyDescent="0.3"/>
  <cols>
    <col min="1" max="1" width="30.33203125" customWidth="1"/>
    <col min="2" max="7" width="42.109375" customWidth="1"/>
    <col min="8" max="8" width="19.5546875" style="23" customWidth="1"/>
    <col min="9" max="16384" width="9.109375" hidden="1"/>
  </cols>
  <sheetData>
    <row r="1" spans="1:8" s="23" customFormat="1" x14ac:dyDescent="0.3"/>
    <row r="2" spans="1:8" s="23" customFormat="1" ht="15" thickBot="1" x14ac:dyDescent="0.35"/>
    <row r="3" spans="1:8" ht="15" thickBot="1" x14ac:dyDescent="0.35">
      <c r="A3" s="12" t="s">
        <v>21</v>
      </c>
      <c r="B3" s="13" t="s">
        <v>22</v>
      </c>
      <c r="C3" s="13" t="s">
        <v>38</v>
      </c>
      <c r="D3" s="13" t="s">
        <v>39</v>
      </c>
      <c r="E3" s="13" t="s">
        <v>40</v>
      </c>
      <c r="F3" s="13" t="s">
        <v>41</v>
      </c>
      <c r="G3" s="13" t="s">
        <v>42</v>
      </c>
    </row>
    <row r="4" spans="1:8" ht="30" customHeight="1" thickBot="1" x14ac:dyDescent="0.35">
      <c r="A4" s="14" t="s">
        <v>43</v>
      </c>
      <c r="B4" s="15"/>
      <c r="C4" s="27">
        <f>SUM('Prosperáló dimenzió'!B10:J10)</f>
        <v>15940000000</v>
      </c>
      <c r="D4" s="27">
        <f>SUM('Zöldülő dimenzió'!B10:G10)</f>
        <v>2148000000</v>
      </c>
      <c r="E4" s="27">
        <f>SUM('Digitális dimenzió'!B10:C10)</f>
        <v>550000000</v>
      </c>
      <c r="F4" s="27">
        <f>SUM('Megtartó dimenzió'!B10:M10)</f>
        <v>7494000000</v>
      </c>
      <c r="G4" s="27">
        <f>SUM('Kiszolgáló dimenzió'!B10:R10)</f>
        <v>22004000000</v>
      </c>
      <c r="H4" s="28">
        <f>SUM(C4:G4)</f>
        <v>48136000000</v>
      </c>
    </row>
    <row r="5" spans="1:8" ht="48.75" customHeight="1" x14ac:dyDescent="0.3">
      <c r="A5" s="35" t="s">
        <v>23</v>
      </c>
      <c r="B5" s="16" t="s">
        <v>24</v>
      </c>
      <c r="C5" s="16" t="s">
        <v>126</v>
      </c>
      <c r="D5" s="16" t="s">
        <v>126</v>
      </c>
      <c r="E5" s="16" t="s">
        <v>126</v>
      </c>
      <c r="F5" s="16" t="s">
        <v>126</v>
      </c>
      <c r="G5" s="16" t="s">
        <v>126</v>
      </c>
    </row>
    <row r="6" spans="1:8" ht="54.75" customHeight="1" thickBot="1" x14ac:dyDescent="0.35">
      <c r="A6" s="36"/>
      <c r="B6" s="17" t="s">
        <v>25</v>
      </c>
      <c r="C6" s="16" t="s">
        <v>60</v>
      </c>
      <c r="D6" s="16" t="s">
        <v>64</v>
      </c>
      <c r="E6" s="16" t="s">
        <v>135</v>
      </c>
      <c r="F6" s="16" t="s">
        <v>64</v>
      </c>
      <c r="G6" s="16" t="s">
        <v>135</v>
      </c>
    </row>
    <row r="7" spans="1:8" ht="28.5" customHeight="1" thickBot="1" x14ac:dyDescent="0.35">
      <c r="A7" s="37" t="s">
        <v>26</v>
      </c>
      <c r="B7" s="18" t="s">
        <v>27</v>
      </c>
      <c r="C7" s="25" t="s">
        <v>127</v>
      </c>
      <c r="D7" s="25" t="s">
        <v>127</v>
      </c>
      <c r="E7" s="25" t="s">
        <v>127</v>
      </c>
      <c r="F7" s="25" t="s">
        <v>127</v>
      </c>
      <c r="G7" s="25" t="s">
        <v>127</v>
      </c>
    </row>
    <row r="8" spans="1:8" ht="30" customHeight="1" thickBot="1" x14ac:dyDescent="0.35">
      <c r="A8" s="38"/>
      <c r="B8" s="19" t="s">
        <v>28</v>
      </c>
      <c r="C8" s="25" t="s">
        <v>60</v>
      </c>
      <c r="D8" s="25" t="s">
        <v>60</v>
      </c>
      <c r="E8" s="25" t="s">
        <v>60</v>
      </c>
      <c r="F8" s="25" t="s">
        <v>60</v>
      </c>
      <c r="G8" s="25" t="s">
        <v>60</v>
      </c>
    </row>
    <row r="9" spans="1:8" ht="36" customHeight="1" thickBot="1" x14ac:dyDescent="0.35">
      <c r="A9" s="20" t="s">
        <v>12</v>
      </c>
      <c r="B9" s="21"/>
      <c r="C9" s="16" t="s">
        <v>128</v>
      </c>
      <c r="D9" s="16" t="s">
        <v>128</v>
      </c>
      <c r="E9" s="16" t="s">
        <v>128</v>
      </c>
      <c r="F9" s="16" t="s">
        <v>128</v>
      </c>
      <c r="G9" s="16" t="s">
        <v>128</v>
      </c>
    </row>
    <row r="10" spans="1:8" ht="130.05000000000001" customHeight="1" thickBot="1" x14ac:dyDescent="0.35">
      <c r="A10" s="37" t="s">
        <v>29</v>
      </c>
      <c r="B10" s="18" t="s">
        <v>30</v>
      </c>
      <c r="C10" s="25" t="s">
        <v>129</v>
      </c>
      <c r="D10" s="25" t="s">
        <v>147</v>
      </c>
      <c r="E10" s="25" t="s">
        <v>150</v>
      </c>
      <c r="F10" s="25" t="s">
        <v>153</v>
      </c>
      <c r="G10" s="25" t="s">
        <v>153</v>
      </c>
    </row>
    <row r="11" spans="1:8" ht="139.94999999999999" customHeight="1" thickBot="1" x14ac:dyDescent="0.35">
      <c r="A11" s="37"/>
      <c r="B11" s="18" t="s">
        <v>31</v>
      </c>
      <c r="C11" s="15" t="s">
        <v>130</v>
      </c>
      <c r="D11" s="15" t="s">
        <v>148</v>
      </c>
      <c r="E11" s="15" t="s">
        <v>151</v>
      </c>
      <c r="F11" s="15" t="s">
        <v>154</v>
      </c>
      <c r="G11" s="15" t="s">
        <v>154</v>
      </c>
    </row>
    <row r="12" spans="1:8" ht="58.05" customHeight="1" thickBot="1" x14ac:dyDescent="0.35">
      <c r="A12" s="38"/>
      <c r="B12" s="18" t="s">
        <v>37</v>
      </c>
      <c r="C12" s="15" t="s">
        <v>73</v>
      </c>
      <c r="D12" s="15" t="s">
        <v>149</v>
      </c>
      <c r="E12" s="15" t="s">
        <v>152</v>
      </c>
      <c r="F12" s="15" t="s">
        <v>155</v>
      </c>
      <c r="G12" s="15" t="s">
        <v>155</v>
      </c>
    </row>
    <row r="13" spans="1:8" ht="226.95" customHeight="1" x14ac:dyDescent="0.3">
      <c r="A13" s="35" t="s">
        <v>32</v>
      </c>
      <c r="B13" s="16" t="s">
        <v>33</v>
      </c>
      <c r="C13" s="16" t="s">
        <v>131</v>
      </c>
      <c r="D13" s="16" t="s">
        <v>131</v>
      </c>
      <c r="E13" s="16" t="s">
        <v>131</v>
      </c>
      <c r="F13" s="16" t="s">
        <v>131</v>
      </c>
      <c r="G13" s="16" t="s">
        <v>131</v>
      </c>
    </row>
    <row r="14" spans="1:8" ht="67.95" customHeight="1" x14ac:dyDescent="0.3">
      <c r="A14" s="35"/>
      <c r="B14" s="16" t="s">
        <v>34</v>
      </c>
      <c r="C14" s="16" t="s">
        <v>132</v>
      </c>
      <c r="D14" s="16" t="s">
        <v>132</v>
      </c>
      <c r="E14" s="16" t="s">
        <v>132</v>
      </c>
      <c r="F14" s="16" t="s">
        <v>132</v>
      </c>
      <c r="G14" s="16" t="s">
        <v>132</v>
      </c>
    </row>
    <row r="15" spans="1:8" ht="163.95" customHeight="1" thickBot="1" x14ac:dyDescent="0.35">
      <c r="A15" s="36"/>
      <c r="B15" s="17" t="s">
        <v>35</v>
      </c>
      <c r="C15" s="17" t="s">
        <v>133</v>
      </c>
      <c r="D15" s="17" t="s">
        <v>133</v>
      </c>
      <c r="E15" s="17" t="s">
        <v>133</v>
      </c>
      <c r="F15" s="17" t="s">
        <v>133</v>
      </c>
      <c r="G15" s="17" t="s">
        <v>133</v>
      </c>
    </row>
    <row r="16" spans="1:8" ht="42" thickBot="1" x14ac:dyDescent="0.35">
      <c r="A16" s="14" t="s">
        <v>36</v>
      </c>
      <c r="B16" s="22"/>
      <c r="C16" s="22" t="s">
        <v>134</v>
      </c>
      <c r="D16" s="22" t="s">
        <v>134</v>
      </c>
      <c r="E16" s="22" t="s">
        <v>134</v>
      </c>
      <c r="F16" s="22" t="s">
        <v>134</v>
      </c>
      <c r="G16" s="22" t="s">
        <v>134</v>
      </c>
    </row>
    <row r="17" s="23" customFormat="1" x14ac:dyDescent="0.3"/>
    <row r="18" s="23" customFormat="1" x14ac:dyDescent="0.3"/>
  </sheetData>
  <mergeCells count="4">
    <mergeCell ref="A5:A6"/>
    <mergeCell ref="A7:A8"/>
    <mergeCell ref="A10:A12"/>
    <mergeCell ref="A13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zoomScale="85" zoomScaleNormal="85" workbookViewId="0">
      <selection activeCell="D11" sqref="D11"/>
    </sheetView>
  </sheetViews>
  <sheetFormatPr defaultColWidth="0" defaultRowHeight="14.4" zeroHeight="1" x14ac:dyDescent="0.3"/>
  <cols>
    <col min="1" max="1" width="27.77734375" customWidth="1"/>
    <col min="2" max="2" width="29.44140625" customWidth="1"/>
    <col min="3" max="3" width="28.77734375" customWidth="1"/>
    <col min="4" max="14" width="29.109375" customWidth="1"/>
    <col min="15" max="15" width="9.109375" style="23" customWidth="1"/>
    <col min="16" max="16384" width="9.109375" hidden="1"/>
  </cols>
  <sheetData>
    <row r="1" spans="1:14" s="23" customFormat="1" ht="15" thickBot="1" x14ac:dyDescent="0.35">
      <c r="B1" s="34" t="s">
        <v>160</v>
      </c>
    </row>
    <row r="2" spans="1:14" ht="15" thickBot="1" x14ac:dyDescent="0.35">
      <c r="A2" s="1"/>
      <c r="B2" s="2" t="s">
        <v>0</v>
      </c>
      <c r="C2" s="2" t="s">
        <v>1</v>
      </c>
      <c r="D2" s="2" t="s">
        <v>52</v>
      </c>
      <c r="E2" s="2" t="s">
        <v>53</v>
      </c>
      <c r="F2" s="2" t="s">
        <v>54</v>
      </c>
      <c r="G2" s="2" t="s">
        <v>55</v>
      </c>
      <c r="H2" s="2" t="s">
        <v>58</v>
      </c>
      <c r="I2" s="2" t="s">
        <v>59</v>
      </c>
      <c r="J2" s="3" t="s">
        <v>92</v>
      </c>
      <c r="K2" s="3" t="s">
        <v>2</v>
      </c>
      <c r="L2" s="3" t="s">
        <v>2</v>
      </c>
      <c r="M2" s="3" t="s">
        <v>2</v>
      </c>
      <c r="N2" s="3" t="s">
        <v>2</v>
      </c>
    </row>
    <row r="3" spans="1:14" ht="33.450000000000003" customHeight="1" thickBot="1" x14ac:dyDescent="0.35">
      <c r="A3" s="4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6.55" customHeight="1" thickBot="1" x14ac:dyDescent="0.35">
      <c r="A4" s="6" t="s">
        <v>4</v>
      </c>
      <c r="B4" s="29" t="s">
        <v>44</v>
      </c>
      <c r="C4" s="29" t="s">
        <v>48</v>
      </c>
      <c r="D4" s="29" t="s">
        <v>49</v>
      </c>
      <c r="E4" s="7" t="s">
        <v>50</v>
      </c>
      <c r="F4" s="7" t="s">
        <v>51</v>
      </c>
      <c r="G4" s="7" t="s">
        <v>56</v>
      </c>
      <c r="H4" s="7" t="s">
        <v>57</v>
      </c>
      <c r="I4" s="29" t="s">
        <v>162</v>
      </c>
      <c r="J4" s="29" t="s">
        <v>136</v>
      </c>
      <c r="K4" s="7"/>
      <c r="L4" s="7"/>
      <c r="M4" s="7"/>
      <c r="N4" s="7"/>
    </row>
    <row r="5" spans="1:14" ht="15" thickBot="1" x14ac:dyDescent="0.35">
      <c r="A5" s="8" t="s">
        <v>5</v>
      </c>
      <c r="B5" s="9" t="s">
        <v>45</v>
      </c>
      <c r="C5" s="9" t="s">
        <v>45</v>
      </c>
      <c r="D5" s="9" t="s">
        <v>45</v>
      </c>
      <c r="E5" s="9" t="s">
        <v>45</v>
      </c>
      <c r="F5" s="9" t="s">
        <v>45</v>
      </c>
      <c r="G5" s="9" t="s">
        <v>45</v>
      </c>
      <c r="H5" s="9" t="s">
        <v>45</v>
      </c>
      <c r="I5" s="9" t="s">
        <v>45</v>
      </c>
      <c r="J5" s="9" t="s">
        <v>45</v>
      </c>
      <c r="K5" s="9"/>
      <c r="L5" s="9"/>
      <c r="M5" s="9"/>
      <c r="N5" s="9"/>
    </row>
    <row r="6" spans="1:14" ht="15" thickBot="1" x14ac:dyDescent="0.35">
      <c r="A6" s="6" t="s">
        <v>6</v>
      </c>
      <c r="B6" s="7" t="s">
        <v>46</v>
      </c>
      <c r="C6" s="7" t="s">
        <v>46</v>
      </c>
      <c r="D6" s="7" t="s">
        <v>46</v>
      </c>
      <c r="E6" s="7" t="s">
        <v>46</v>
      </c>
      <c r="F6" s="7" t="s">
        <v>46</v>
      </c>
      <c r="G6" s="7" t="s">
        <v>46</v>
      </c>
      <c r="H6" s="7" t="s">
        <v>46</v>
      </c>
      <c r="I6" s="7" t="s">
        <v>46</v>
      </c>
      <c r="J6" s="7" t="s">
        <v>46</v>
      </c>
      <c r="K6" s="7"/>
      <c r="L6" s="7"/>
      <c r="M6" s="7"/>
      <c r="N6" s="7"/>
    </row>
    <row r="7" spans="1:14" ht="60" customHeight="1" thickBot="1" x14ac:dyDescent="0.35">
      <c r="A7" s="8" t="s">
        <v>7</v>
      </c>
      <c r="B7" s="9" t="s">
        <v>47</v>
      </c>
      <c r="C7" s="9" t="s">
        <v>47</v>
      </c>
      <c r="D7" s="9" t="s">
        <v>47</v>
      </c>
      <c r="E7" s="9" t="s">
        <v>47</v>
      </c>
      <c r="F7" s="9" t="s">
        <v>47</v>
      </c>
      <c r="G7" s="9" t="s">
        <v>47</v>
      </c>
      <c r="H7" s="9" t="s">
        <v>47</v>
      </c>
      <c r="I7" s="9" t="s">
        <v>47</v>
      </c>
      <c r="J7" s="9" t="s">
        <v>137</v>
      </c>
      <c r="K7" s="9"/>
      <c r="L7" s="9"/>
      <c r="M7" s="9"/>
      <c r="N7" s="9"/>
    </row>
    <row r="8" spans="1:14" ht="43.95" customHeight="1" thickBot="1" x14ac:dyDescent="0.35">
      <c r="A8" s="6" t="s">
        <v>8</v>
      </c>
      <c r="B8" s="7" t="s">
        <v>68</v>
      </c>
      <c r="C8" s="7" t="s">
        <v>69</v>
      </c>
      <c r="D8" s="7" t="s">
        <v>70</v>
      </c>
      <c r="E8" s="24" t="s">
        <v>70</v>
      </c>
      <c r="F8" s="7" t="s">
        <v>71</v>
      </c>
      <c r="G8" s="7" t="s">
        <v>68</v>
      </c>
      <c r="H8" s="7" t="s">
        <v>68</v>
      </c>
      <c r="I8" s="7" t="s">
        <v>70</v>
      </c>
      <c r="J8" s="7" t="s">
        <v>138</v>
      </c>
      <c r="K8" s="7"/>
      <c r="L8" s="7"/>
      <c r="M8" s="7"/>
      <c r="N8" s="7"/>
    </row>
    <row r="9" spans="1:14" ht="40.049999999999997" customHeight="1" thickBot="1" x14ac:dyDescent="0.35">
      <c r="A9" s="4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47.55" customHeight="1" thickBot="1" x14ac:dyDescent="0.35">
      <c r="A10" s="6" t="s">
        <v>10</v>
      </c>
      <c r="B10" s="30">
        <v>200000000</v>
      </c>
      <c r="C10" s="30">
        <v>240000000</v>
      </c>
      <c r="D10" s="30">
        <v>2000000000</v>
      </c>
      <c r="E10" s="26">
        <v>10000000000</v>
      </c>
      <c r="F10" s="26">
        <v>900000000</v>
      </c>
      <c r="G10" s="26">
        <v>720000000</v>
      </c>
      <c r="H10" s="26">
        <v>1000000000</v>
      </c>
      <c r="I10" s="30">
        <v>800000000</v>
      </c>
      <c r="J10" s="30">
        <v>80000000</v>
      </c>
      <c r="K10" s="7"/>
      <c r="L10" s="7"/>
      <c r="M10" s="7"/>
      <c r="N10" s="7"/>
    </row>
    <row r="11" spans="1:14" ht="58.5" customHeight="1" thickBot="1" x14ac:dyDescent="0.35">
      <c r="A11" s="8" t="s">
        <v>11</v>
      </c>
      <c r="B11" s="9" t="s">
        <v>60</v>
      </c>
      <c r="C11" s="9" t="s">
        <v>60</v>
      </c>
      <c r="D11" s="9" t="s">
        <v>60</v>
      </c>
      <c r="E11" s="9" t="s">
        <v>60</v>
      </c>
      <c r="F11" s="9" t="s">
        <v>60</v>
      </c>
      <c r="G11" s="9" t="s">
        <v>60</v>
      </c>
      <c r="H11" s="9" t="s">
        <v>60</v>
      </c>
      <c r="I11" s="9" t="s">
        <v>60</v>
      </c>
      <c r="J11" s="45" t="s">
        <v>64</v>
      </c>
      <c r="K11" s="9"/>
      <c r="L11" s="9"/>
      <c r="M11" s="9"/>
      <c r="N11" s="9"/>
    </row>
    <row r="12" spans="1:14" ht="54.45" customHeight="1" thickBot="1" x14ac:dyDescent="0.35">
      <c r="A12" s="10" t="s">
        <v>18</v>
      </c>
      <c r="B12" s="31" t="s">
        <v>163</v>
      </c>
      <c r="C12" s="31" t="s">
        <v>163</v>
      </c>
      <c r="D12" s="31" t="s">
        <v>163</v>
      </c>
      <c r="E12" s="11" t="s">
        <v>62</v>
      </c>
      <c r="F12" s="11" t="s">
        <v>61</v>
      </c>
      <c r="G12" s="11" t="s">
        <v>163</v>
      </c>
      <c r="H12" s="26" t="s">
        <v>163</v>
      </c>
      <c r="I12" s="31" t="s">
        <v>163</v>
      </c>
      <c r="J12" s="31" t="s">
        <v>156</v>
      </c>
      <c r="K12" s="11"/>
      <c r="L12" s="11"/>
      <c r="M12" s="11"/>
      <c r="N12" s="11"/>
    </row>
    <row r="13" spans="1:14" ht="32.549999999999997" customHeight="1" thickBot="1" x14ac:dyDescent="0.35">
      <c r="A13" s="8" t="s">
        <v>12</v>
      </c>
      <c r="B13" s="9" t="s">
        <v>63</v>
      </c>
      <c r="C13" s="9" t="s">
        <v>63</v>
      </c>
      <c r="D13" s="9" t="s">
        <v>63</v>
      </c>
      <c r="E13" s="9" t="s">
        <v>63</v>
      </c>
      <c r="F13" s="9" t="s">
        <v>63</v>
      </c>
      <c r="G13" s="9" t="s">
        <v>63</v>
      </c>
      <c r="H13" s="9" t="s">
        <v>63</v>
      </c>
      <c r="I13" s="9" t="s">
        <v>63</v>
      </c>
      <c r="J13" s="9" t="s">
        <v>139</v>
      </c>
      <c r="K13" s="9"/>
      <c r="L13" s="9"/>
      <c r="M13" s="9"/>
      <c r="N13" s="9"/>
    </row>
    <row r="14" spans="1:14" ht="78" customHeight="1" x14ac:dyDescent="0.3">
      <c r="A14" s="10" t="s">
        <v>19</v>
      </c>
      <c r="B14" s="11" t="s">
        <v>64</v>
      </c>
      <c r="C14" s="11" t="s">
        <v>64</v>
      </c>
      <c r="D14" s="11" t="s">
        <v>64</v>
      </c>
      <c r="E14" s="11" t="s">
        <v>64</v>
      </c>
      <c r="F14" s="11" t="s">
        <v>64</v>
      </c>
      <c r="G14" s="11" t="s">
        <v>64</v>
      </c>
      <c r="H14" s="11" t="s">
        <v>64</v>
      </c>
      <c r="I14" s="11" t="s">
        <v>64</v>
      </c>
      <c r="J14" s="11" t="s">
        <v>64</v>
      </c>
      <c r="K14" s="11"/>
      <c r="L14" s="11"/>
      <c r="M14" s="11"/>
      <c r="N14" s="11"/>
    </row>
    <row r="15" spans="1:14" ht="355.95" customHeight="1" thickBot="1" x14ac:dyDescent="0.35">
      <c r="A15" s="8" t="s">
        <v>13</v>
      </c>
      <c r="B15" s="9" t="s">
        <v>72</v>
      </c>
      <c r="C15" s="9" t="s">
        <v>72</v>
      </c>
      <c r="D15" s="9" t="s">
        <v>72</v>
      </c>
      <c r="E15" s="9" t="s">
        <v>72</v>
      </c>
      <c r="F15" s="9" t="s">
        <v>72</v>
      </c>
      <c r="G15" s="9" t="s">
        <v>72</v>
      </c>
      <c r="H15" s="9" t="s">
        <v>72</v>
      </c>
      <c r="I15" s="9" t="s">
        <v>72</v>
      </c>
      <c r="J15" s="9" t="s">
        <v>72</v>
      </c>
      <c r="K15" s="9"/>
      <c r="L15" s="9"/>
      <c r="M15" s="9"/>
      <c r="N15" s="9"/>
    </row>
    <row r="16" spans="1:14" ht="23.55" customHeight="1" thickBot="1" x14ac:dyDescent="0.35">
      <c r="A16" s="4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35.549999999999997" customHeight="1" thickBot="1" x14ac:dyDescent="0.35">
      <c r="A17" s="6" t="s">
        <v>15</v>
      </c>
      <c r="B17" s="7" t="s">
        <v>64</v>
      </c>
      <c r="C17" s="7" t="s">
        <v>64</v>
      </c>
      <c r="D17" s="7" t="s">
        <v>64</v>
      </c>
      <c r="E17" s="7" t="s">
        <v>64</v>
      </c>
      <c r="F17" s="7" t="s">
        <v>64</v>
      </c>
      <c r="G17" s="7" t="s">
        <v>64</v>
      </c>
      <c r="H17" s="7" t="s">
        <v>64</v>
      </c>
      <c r="I17" s="7" t="s">
        <v>64</v>
      </c>
      <c r="J17" s="7" t="s">
        <v>64</v>
      </c>
      <c r="K17" s="7"/>
      <c r="L17" s="7"/>
      <c r="M17" s="7"/>
      <c r="N17" s="7"/>
    </row>
    <row r="18" spans="1:14" ht="40.950000000000003" customHeight="1" thickBot="1" x14ac:dyDescent="0.35">
      <c r="A18" s="8" t="s">
        <v>16</v>
      </c>
      <c r="B18" s="9" t="s">
        <v>74</v>
      </c>
      <c r="C18" s="9" t="s">
        <v>74</v>
      </c>
      <c r="D18" s="9" t="s">
        <v>75</v>
      </c>
      <c r="E18" s="9" t="s">
        <v>75</v>
      </c>
      <c r="F18" s="9" t="s">
        <v>74</v>
      </c>
      <c r="G18" s="9" t="s">
        <v>75</v>
      </c>
      <c r="H18" s="9" t="s">
        <v>75</v>
      </c>
      <c r="I18" s="9" t="s">
        <v>75</v>
      </c>
      <c r="J18" s="9" t="s">
        <v>140</v>
      </c>
      <c r="K18" s="9"/>
      <c r="L18" s="9"/>
      <c r="M18" s="9"/>
      <c r="N18" s="9"/>
    </row>
    <row r="19" spans="1:14" ht="78.45" customHeight="1" x14ac:dyDescent="0.3">
      <c r="A19" s="10" t="s">
        <v>20</v>
      </c>
      <c r="B19" s="11" t="s">
        <v>65</v>
      </c>
      <c r="C19" s="11" t="s">
        <v>65</v>
      </c>
      <c r="D19" s="11" t="s">
        <v>65</v>
      </c>
      <c r="E19" s="11" t="s">
        <v>66</v>
      </c>
      <c r="F19" s="11" t="s">
        <v>65</v>
      </c>
      <c r="G19" s="11" t="s">
        <v>65</v>
      </c>
      <c r="H19" s="11" t="s">
        <v>67</v>
      </c>
      <c r="I19" s="11" t="s">
        <v>66</v>
      </c>
      <c r="J19" s="11" t="s">
        <v>140</v>
      </c>
      <c r="K19" s="11"/>
      <c r="L19" s="11"/>
      <c r="M19" s="11"/>
      <c r="N19" s="11"/>
    </row>
    <row r="20" spans="1:14" ht="82.95" customHeight="1" thickBot="1" x14ac:dyDescent="0.35">
      <c r="A20" s="8" t="s">
        <v>17</v>
      </c>
      <c r="B20" s="9" t="s">
        <v>73</v>
      </c>
      <c r="C20" s="9" t="s">
        <v>73</v>
      </c>
      <c r="D20" s="9" t="s">
        <v>73</v>
      </c>
      <c r="E20" s="9" t="s">
        <v>73</v>
      </c>
      <c r="F20" s="9" t="s">
        <v>73</v>
      </c>
      <c r="G20" s="9" t="s">
        <v>73</v>
      </c>
      <c r="H20" s="9" t="s">
        <v>73</v>
      </c>
      <c r="I20" s="9" t="s">
        <v>73</v>
      </c>
      <c r="J20" s="9" t="s">
        <v>140</v>
      </c>
      <c r="K20" s="9"/>
      <c r="L20" s="9"/>
      <c r="M20" s="9"/>
      <c r="N20" s="9"/>
    </row>
    <row r="21" spans="1:14" s="23" customFormat="1" x14ac:dyDescent="0.3"/>
    <row r="22" spans="1:14" s="23" customFormat="1" x14ac:dyDescent="0.3"/>
  </sheetData>
  <phoneticPr fontId="8" type="noConversion"/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2"/>
  <sheetViews>
    <sheetView zoomScale="90" zoomScaleNormal="90" workbookViewId="0">
      <selection activeCell="F11" sqref="F11"/>
    </sheetView>
  </sheetViews>
  <sheetFormatPr defaultColWidth="0" defaultRowHeight="14.4" zeroHeight="1" x14ac:dyDescent="0.3"/>
  <cols>
    <col min="1" max="1" width="27.77734375" customWidth="1"/>
    <col min="2" max="2" width="29.109375" customWidth="1"/>
    <col min="3" max="3" width="28.77734375" customWidth="1"/>
    <col min="4" max="14" width="29.109375" customWidth="1"/>
    <col min="15" max="15" width="9.109375" style="23" customWidth="1"/>
    <col min="16" max="16384" width="9.109375" hidden="1"/>
  </cols>
  <sheetData>
    <row r="1" spans="1:14" s="23" customFormat="1" ht="15" thickBot="1" x14ac:dyDescent="0.35">
      <c r="B1" s="34" t="s">
        <v>160</v>
      </c>
    </row>
    <row r="2" spans="1:14" ht="15" thickBot="1" x14ac:dyDescent="0.35">
      <c r="A2" s="1"/>
      <c r="B2" s="2" t="s">
        <v>0</v>
      </c>
      <c r="C2" s="2" t="s">
        <v>1</v>
      </c>
      <c r="D2" s="2" t="s">
        <v>52</v>
      </c>
      <c r="E2" s="2" t="s">
        <v>53</v>
      </c>
      <c r="F2" s="2" t="s">
        <v>54</v>
      </c>
      <c r="G2" s="2" t="s">
        <v>55</v>
      </c>
      <c r="H2" s="3" t="s">
        <v>2</v>
      </c>
      <c r="I2" s="3" t="s">
        <v>2</v>
      </c>
      <c r="J2" s="3" t="s">
        <v>2</v>
      </c>
      <c r="K2" s="3" t="s">
        <v>2</v>
      </c>
      <c r="L2" s="3" t="s">
        <v>2</v>
      </c>
      <c r="M2" s="3" t="s">
        <v>2</v>
      </c>
      <c r="N2" s="3" t="s">
        <v>2</v>
      </c>
    </row>
    <row r="3" spans="1:14" ht="33.450000000000003" customHeight="1" thickBot="1" x14ac:dyDescent="0.35">
      <c r="A3" s="4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64.05" customHeight="1" thickBot="1" x14ac:dyDescent="0.35">
      <c r="A4" s="6" t="s">
        <v>4</v>
      </c>
      <c r="B4" s="29" t="s">
        <v>141</v>
      </c>
      <c r="C4" s="29" t="s">
        <v>142</v>
      </c>
      <c r="D4" s="9" t="s">
        <v>76</v>
      </c>
      <c r="E4" s="29" t="s">
        <v>77</v>
      </c>
      <c r="F4" s="29" t="s">
        <v>78</v>
      </c>
      <c r="G4" s="29" t="s">
        <v>79</v>
      </c>
      <c r="H4" s="7"/>
      <c r="I4" s="7"/>
      <c r="J4" s="7"/>
      <c r="K4" s="7"/>
      <c r="L4" s="7"/>
      <c r="M4" s="7"/>
      <c r="N4" s="7"/>
    </row>
    <row r="5" spans="1:14" ht="15" thickBot="1" x14ac:dyDescent="0.35">
      <c r="A5" s="8" t="s">
        <v>5</v>
      </c>
      <c r="B5" s="9" t="s">
        <v>45</v>
      </c>
      <c r="C5" s="9" t="s">
        <v>45</v>
      </c>
      <c r="D5" s="9" t="s">
        <v>45</v>
      </c>
      <c r="E5" s="9" t="s">
        <v>45</v>
      </c>
      <c r="F5" s="9" t="s">
        <v>45</v>
      </c>
      <c r="G5" s="9" t="s">
        <v>45</v>
      </c>
      <c r="H5" s="9"/>
      <c r="I5" s="9"/>
      <c r="J5" s="9"/>
      <c r="K5" s="9"/>
      <c r="L5" s="9"/>
      <c r="M5" s="9"/>
      <c r="N5" s="9"/>
    </row>
    <row r="6" spans="1:14" ht="15" thickBot="1" x14ac:dyDescent="0.35">
      <c r="A6" s="6" t="s">
        <v>6</v>
      </c>
      <c r="B6" s="7" t="s">
        <v>46</v>
      </c>
      <c r="C6" s="7" t="s">
        <v>46</v>
      </c>
      <c r="D6" s="7" t="s">
        <v>46</v>
      </c>
      <c r="E6" s="7" t="s">
        <v>46</v>
      </c>
      <c r="F6" s="7" t="s">
        <v>46</v>
      </c>
      <c r="G6" s="7" t="s">
        <v>46</v>
      </c>
      <c r="H6" s="7"/>
      <c r="I6" s="7"/>
      <c r="J6" s="7"/>
      <c r="K6" s="7"/>
      <c r="L6" s="7"/>
      <c r="M6" s="7"/>
      <c r="N6" s="7"/>
    </row>
    <row r="7" spans="1:14" ht="60" customHeight="1" thickBot="1" x14ac:dyDescent="0.35">
      <c r="A7" s="8" t="s">
        <v>7</v>
      </c>
      <c r="B7" s="9" t="s">
        <v>47</v>
      </c>
      <c r="C7" s="9" t="s">
        <v>47</v>
      </c>
      <c r="D7" s="9" t="s">
        <v>47</v>
      </c>
      <c r="E7" s="9" t="s">
        <v>47</v>
      </c>
      <c r="F7" s="9" t="s">
        <v>47</v>
      </c>
      <c r="G7" s="9" t="s">
        <v>47</v>
      </c>
      <c r="H7" s="9"/>
      <c r="I7" s="9"/>
      <c r="J7" s="9"/>
      <c r="K7" s="9"/>
      <c r="L7" s="9"/>
      <c r="M7" s="9"/>
      <c r="N7" s="9"/>
    </row>
    <row r="8" spans="1:14" ht="43.95" customHeight="1" thickBot="1" x14ac:dyDescent="0.35">
      <c r="A8" s="6" t="s">
        <v>8</v>
      </c>
      <c r="B8" s="7" t="s">
        <v>82</v>
      </c>
      <c r="C8" s="7" t="s">
        <v>82</v>
      </c>
      <c r="D8" s="7" t="s">
        <v>82</v>
      </c>
      <c r="E8" s="7" t="s">
        <v>82</v>
      </c>
      <c r="F8" s="7" t="s">
        <v>83</v>
      </c>
      <c r="G8" s="7" t="s">
        <v>68</v>
      </c>
      <c r="H8" s="7"/>
      <c r="I8" s="7"/>
      <c r="J8" s="7"/>
      <c r="K8" s="7"/>
      <c r="L8" s="7"/>
      <c r="M8" s="7"/>
      <c r="N8" s="7"/>
    </row>
    <row r="9" spans="1:14" ht="40.049999999999997" customHeight="1" thickBot="1" x14ac:dyDescent="0.35">
      <c r="A9" s="4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47.55" customHeight="1" thickBot="1" x14ac:dyDescent="0.35">
      <c r="A10" s="6" t="s">
        <v>10</v>
      </c>
      <c r="B10" s="30">
        <v>12000000</v>
      </c>
      <c r="C10" s="30">
        <v>18000000</v>
      </c>
      <c r="D10" s="26">
        <v>8000000</v>
      </c>
      <c r="E10" s="30">
        <v>10000000</v>
      </c>
      <c r="F10" s="30">
        <v>1500000000</v>
      </c>
      <c r="G10" s="30">
        <v>600000000</v>
      </c>
      <c r="H10" s="7"/>
      <c r="I10" s="7"/>
      <c r="J10" s="7"/>
      <c r="K10" s="7"/>
      <c r="L10" s="7"/>
      <c r="M10" s="7"/>
      <c r="N10" s="7"/>
    </row>
    <row r="11" spans="1:14" ht="58.5" customHeight="1" thickBot="1" x14ac:dyDescent="0.35">
      <c r="A11" s="8" t="s">
        <v>11</v>
      </c>
      <c r="B11" s="9" t="s">
        <v>60</v>
      </c>
      <c r="C11" s="9" t="s">
        <v>60</v>
      </c>
      <c r="D11" s="9" t="s">
        <v>60</v>
      </c>
      <c r="E11" s="9" t="s">
        <v>60</v>
      </c>
      <c r="F11" s="45" t="s">
        <v>64</v>
      </c>
      <c r="G11" s="9" t="s">
        <v>60</v>
      </c>
      <c r="H11" s="9"/>
      <c r="I11" s="9"/>
      <c r="J11" s="9"/>
      <c r="K11" s="9"/>
      <c r="L11" s="9"/>
      <c r="M11" s="9"/>
      <c r="N11" s="9"/>
    </row>
    <row r="12" spans="1:14" ht="54.45" customHeight="1" x14ac:dyDescent="0.3">
      <c r="A12" s="10" t="s">
        <v>18</v>
      </c>
      <c r="B12" s="31" t="s">
        <v>157</v>
      </c>
      <c r="C12" s="31" t="s">
        <v>157</v>
      </c>
      <c r="D12" s="11" t="s">
        <v>61</v>
      </c>
      <c r="E12" s="31" t="s">
        <v>157</v>
      </c>
      <c r="F12" s="31" t="s">
        <v>163</v>
      </c>
      <c r="G12" s="31" t="s">
        <v>157</v>
      </c>
      <c r="H12" s="11"/>
      <c r="I12" s="11"/>
      <c r="J12" s="11"/>
      <c r="K12" s="11"/>
      <c r="L12" s="11"/>
      <c r="M12" s="11"/>
      <c r="N12" s="11"/>
    </row>
    <row r="13" spans="1:14" ht="32.549999999999997" customHeight="1" thickBot="1" x14ac:dyDescent="0.35">
      <c r="A13" s="8" t="s">
        <v>12</v>
      </c>
      <c r="B13" s="9" t="s">
        <v>170</v>
      </c>
      <c r="C13" s="9" t="s">
        <v>170</v>
      </c>
      <c r="D13" s="9" t="s">
        <v>63</v>
      </c>
      <c r="E13" s="9" t="s">
        <v>170</v>
      </c>
      <c r="F13" s="9" t="s">
        <v>63</v>
      </c>
      <c r="G13" s="9" t="s">
        <v>170</v>
      </c>
      <c r="H13" s="9"/>
      <c r="I13" s="9"/>
      <c r="J13" s="9"/>
      <c r="K13" s="9"/>
      <c r="L13" s="9"/>
      <c r="M13" s="9"/>
      <c r="N13" s="9"/>
    </row>
    <row r="14" spans="1:14" ht="78" customHeight="1" x14ac:dyDescent="0.3">
      <c r="A14" s="10" t="s">
        <v>19</v>
      </c>
      <c r="B14" s="11" t="s">
        <v>64</v>
      </c>
      <c r="C14" s="11" t="s">
        <v>64</v>
      </c>
      <c r="D14" s="11" t="s">
        <v>64</v>
      </c>
      <c r="E14" s="11" t="s">
        <v>64</v>
      </c>
      <c r="F14" s="11" t="s">
        <v>64</v>
      </c>
      <c r="G14" s="11" t="s">
        <v>64</v>
      </c>
      <c r="H14" s="11"/>
      <c r="I14" s="11"/>
      <c r="J14" s="11"/>
      <c r="K14" s="11"/>
      <c r="L14" s="11"/>
      <c r="M14" s="11"/>
      <c r="N14" s="11"/>
    </row>
    <row r="15" spans="1:14" ht="393" customHeight="1" thickBot="1" x14ac:dyDescent="0.35">
      <c r="A15" s="8" t="s">
        <v>13</v>
      </c>
      <c r="B15" s="9" t="s">
        <v>72</v>
      </c>
      <c r="C15" s="9" t="s">
        <v>72</v>
      </c>
      <c r="D15" s="9" t="s">
        <v>72</v>
      </c>
      <c r="E15" s="9" t="s">
        <v>72</v>
      </c>
      <c r="F15" s="9" t="s">
        <v>72</v>
      </c>
      <c r="G15" s="9" t="s">
        <v>72</v>
      </c>
      <c r="H15" s="9"/>
      <c r="I15" s="9"/>
      <c r="J15" s="9"/>
      <c r="K15" s="9"/>
      <c r="L15" s="9"/>
      <c r="M15" s="9"/>
      <c r="N15" s="9"/>
    </row>
    <row r="16" spans="1:14" ht="23.55" customHeight="1" thickBot="1" x14ac:dyDescent="0.35">
      <c r="A16" s="4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35.549999999999997" customHeight="1" thickBot="1" x14ac:dyDescent="0.35">
      <c r="A17" s="6" t="s">
        <v>15</v>
      </c>
      <c r="B17" s="7" t="s">
        <v>64</v>
      </c>
      <c r="C17" s="7" t="s">
        <v>64</v>
      </c>
      <c r="D17" s="7" t="s">
        <v>64</v>
      </c>
      <c r="E17" s="7" t="s">
        <v>64</v>
      </c>
      <c r="F17" s="7" t="s">
        <v>64</v>
      </c>
      <c r="G17" s="7" t="s">
        <v>64</v>
      </c>
      <c r="H17" s="7"/>
      <c r="I17" s="7"/>
      <c r="J17" s="7"/>
      <c r="K17" s="7"/>
      <c r="L17" s="7"/>
      <c r="M17" s="7"/>
      <c r="N17" s="7"/>
    </row>
    <row r="18" spans="1:14" ht="40.950000000000003" customHeight="1" thickBot="1" x14ac:dyDescent="0.35">
      <c r="A18" s="8" t="s">
        <v>16</v>
      </c>
      <c r="B18" s="9" t="s">
        <v>74</v>
      </c>
      <c r="C18" s="9" t="s">
        <v>74</v>
      </c>
      <c r="D18" s="9" t="s">
        <v>74</v>
      </c>
      <c r="E18" s="9" t="s">
        <v>74</v>
      </c>
      <c r="F18" s="9" t="s">
        <v>74</v>
      </c>
      <c r="G18" s="9" t="s">
        <v>74</v>
      </c>
      <c r="H18" s="9"/>
      <c r="I18" s="9"/>
      <c r="J18" s="9"/>
      <c r="K18" s="9"/>
      <c r="L18" s="9"/>
      <c r="M18" s="9"/>
      <c r="N18" s="9"/>
    </row>
    <row r="19" spans="1:14" ht="78.45" customHeight="1" x14ac:dyDescent="0.3">
      <c r="A19" s="10" t="s">
        <v>20</v>
      </c>
      <c r="B19" s="11" t="s">
        <v>65</v>
      </c>
      <c r="C19" s="11" t="s">
        <v>65</v>
      </c>
      <c r="D19" s="11" t="s">
        <v>65</v>
      </c>
      <c r="E19" s="11" t="s">
        <v>65</v>
      </c>
      <c r="F19" s="11" t="s">
        <v>67</v>
      </c>
      <c r="G19" s="11" t="s">
        <v>66</v>
      </c>
      <c r="H19" s="11"/>
      <c r="I19" s="11"/>
      <c r="J19" s="11"/>
      <c r="K19" s="11"/>
      <c r="L19" s="11"/>
      <c r="M19" s="11"/>
      <c r="N19" s="11"/>
    </row>
    <row r="20" spans="1:14" ht="106.05" customHeight="1" thickBot="1" x14ac:dyDescent="0.35">
      <c r="A20" s="8" t="s">
        <v>17</v>
      </c>
      <c r="B20" s="9" t="s">
        <v>80</v>
      </c>
      <c r="C20" s="9" t="s">
        <v>80</v>
      </c>
      <c r="D20" s="9" t="s">
        <v>80</v>
      </c>
      <c r="E20" s="9" t="s">
        <v>80</v>
      </c>
      <c r="F20" s="9" t="s">
        <v>73</v>
      </c>
      <c r="G20" s="9" t="s">
        <v>81</v>
      </c>
      <c r="H20" s="9"/>
      <c r="I20" s="9"/>
      <c r="J20" s="9"/>
      <c r="K20" s="9"/>
      <c r="L20" s="9"/>
      <c r="M20" s="9"/>
      <c r="N20" s="9"/>
    </row>
    <row r="21" spans="1:14" s="23" customFormat="1" x14ac:dyDescent="0.3"/>
    <row r="22" spans="1:14" s="23" customFormat="1" x14ac:dyDescent="0.3"/>
  </sheetData>
  <phoneticPr fontId="8" type="noConversion"/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2"/>
  <sheetViews>
    <sheetView zoomScale="85" zoomScaleNormal="85" workbookViewId="0">
      <selection activeCell="B1" sqref="B1"/>
    </sheetView>
  </sheetViews>
  <sheetFormatPr defaultColWidth="0" defaultRowHeight="14.4" zeroHeight="1" x14ac:dyDescent="0.3"/>
  <cols>
    <col min="1" max="1" width="27.77734375" customWidth="1"/>
    <col min="2" max="2" width="28.33203125" customWidth="1"/>
    <col min="3" max="3" width="28.77734375" customWidth="1"/>
    <col min="4" max="14" width="29.109375" customWidth="1"/>
    <col min="15" max="15" width="9.109375" style="23" customWidth="1"/>
    <col min="16" max="16384" width="9.109375" hidden="1"/>
  </cols>
  <sheetData>
    <row r="1" spans="1:14" s="23" customFormat="1" ht="15" thickBot="1" x14ac:dyDescent="0.35">
      <c r="B1" s="34" t="s">
        <v>160</v>
      </c>
    </row>
    <row r="2" spans="1:14" ht="15" thickBot="1" x14ac:dyDescent="0.35">
      <c r="A2" s="1"/>
      <c r="B2" s="2" t="s">
        <v>0</v>
      </c>
      <c r="C2" s="2" t="s">
        <v>1</v>
      </c>
      <c r="D2" s="3" t="s">
        <v>2</v>
      </c>
      <c r="E2" s="3" t="s">
        <v>2</v>
      </c>
      <c r="F2" s="3" t="s">
        <v>2</v>
      </c>
      <c r="G2" s="3" t="s">
        <v>2</v>
      </c>
      <c r="H2" s="3" t="s">
        <v>2</v>
      </c>
      <c r="I2" s="3" t="s">
        <v>2</v>
      </c>
      <c r="J2" s="3" t="s">
        <v>2</v>
      </c>
      <c r="K2" s="3" t="s">
        <v>2</v>
      </c>
      <c r="L2" s="3" t="s">
        <v>2</v>
      </c>
      <c r="M2" s="3" t="s">
        <v>2</v>
      </c>
      <c r="N2" s="3" t="s">
        <v>2</v>
      </c>
    </row>
    <row r="3" spans="1:14" ht="33.450000000000003" customHeight="1" thickBot="1" x14ac:dyDescent="0.35">
      <c r="A3" s="4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6.55" customHeight="1" thickBot="1" x14ac:dyDescent="0.35">
      <c r="A4" s="6" t="s">
        <v>4</v>
      </c>
      <c r="B4" s="9" t="s">
        <v>84</v>
      </c>
      <c r="C4" s="9" t="s">
        <v>85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5" thickBot="1" x14ac:dyDescent="0.35">
      <c r="A5" s="8" t="s">
        <v>5</v>
      </c>
      <c r="B5" s="9" t="s">
        <v>45</v>
      </c>
      <c r="C5" s="9" t="s">
        <v>45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ht="15" thickBot="1" x14ac:dyDescent="0.35">
      <c r="A6" s="6" t="s">
        <v>6</v>
      </c>
      <c r="B6" s="7" t="s">
        <v>46</v>
      </c>
      <c r="C6" s="7" t="s">
        <v>46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60" customHeight="1" thickBot="1" x14ac:dyDescent="0.35">
      <c r="A7" s="8" t="s">
        <v>7</v>
      </c>
      <c r="B7" s="9" t="s">
        <v>47</v>
      </c>
      <c r="C7" s="9" t="s">
        <v>47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43.95" customHeight="1" thickBot="1" x14ac:dyDescent="0.35">
      <c r="A8" s="6" t="s">
        <v>8</v>
      </c>
      <c r="B8" s="7" t="s">
        <v>68</v>
      </c>
      <c r="C8" s="7" t="s">
        <v>68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40.049999999999997" customHeight="1" thickBot="1" x14ac:dyDescent="0.35">
      <c r="A9" s="4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47.55" customHeight="1" thickBot="1" x14ac:dyDescent="0.35">
      <c r="A10" s="6" t="s">
        <v>10</v>
      </c>
      <c r="B10" s="26">
        <v>500000000</v>
      </c>
      <c r="C10" s="26">
        <v>50000000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58.5" customHeight="1" thickBot="1" x14ac:dyDescent="0.35">
      <c r="A11" s="8" t="s">
        <v>11</v>
      </c>
      <c r="B11" s="9" t="s">
        <v>60</v>
      </c>
      <c r="C11" s="9" t="s">
        <v>60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54.45" customHeight="1" x14ac:dyDescent="0.3">
      <c r="A12" s="10" t="s">
        <v>18</v>
      </c>
      <c r="B12" s="11" t="s">
        <v>87</v>
      </c>
      <c r="C12" s="11" t="s">
        <v>87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32.549999999999997" customHeight="1" thickBot="1" x14ac:dyDescent="0.35">
      <c r="A13" s="8" t="s">
        <v>12</v>
      </c>
      <c r="B13" s="9" t="s">
        <v>63</v>
      </c>
      <c r="C13" s="9" t="s">
        <v>63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1:14" ht="78" customHeight="1" x14ac:dyDescent="0.3">
      <c r="A14" s="10" t="s">
        <v>19</v>
      </c>
      <c r="B14" s="11" t="s">
        <v>64</v>
      </c>
      <c r="C14" s="11" t="s">
        <v>64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409.05" customHeight="1" thickBot="1" x14ac:dyDescent="0.35">
      <c r="A15" s="8" t="s">
        <v>13</v>
      </c>
      <c r="B15" s="9" t="s">
        <v>72</v>
      </c>
      <c r="C15" s="9" t="s">
        <v>72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1:14" ht="23.55" customHeight="1" thickBot="1" x14ac:dyDescent="0.35">
      <c r="A16" s="4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35.549999999999997" customHeight="1" thickBot="1" x14ac:dyDescent="0.35">
      <c r="A17" s="6" t="s">
        <v>15</v>
      </c>
      <c r="B17" s="7" t="s">
        <v>64</v>
      </c>
      <c r="C17" s="7" t="s">
        <v>64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40.950000000000003" customHeight="1" thickBot="1" x14ac:dyDescent="0.35">
      <c r="A18" s="8" t="s">
        <v>16</v>
      </c>
      <c r="B18" s="9" t="s">
        <v>74</v>
      </c>
      <c r="C18" s="9" t="s">
        <v>74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ht="78.45" customHeight="1" x14ac:dyDescent="0.3">
      <c r="A19" s="10" t="s">
        <v>20</v>
      </c>
      <c r="B19" s="11" t="s">
        <v>65</v>
      </c>
      <c r="C19" s="11" t="s">
        <v>65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ht="61.05" customHeight="1" thickBot="1" x14ac:dyDescent="0.35">
      <c r="A20" s="8" t="s">
        <v>17</v>
      </c>
      <c r="B20" s="9" t="s">
        <v>86</v>
      </c>
      <c r="C20" s="9" t="s">
        <v>86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s="23" customFormat="1" x14ac:dyDescent="0.3"/>
    <row r="22" spans="1:14" s="23" customFormat="1" x14ac:dyDescent="0.3"/>
  </sheetData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2"/>
  <sheetViews>
    <sheetView zoomScale="85" zoomScaleNormal="85" workbookViewId="0">
      <selection activeCell="G13" sqref="G13"/>
    </sheetView>
  </sheetViews>
  <sheetFormatPr defaultColWidth="0" defaultRowHeight="14.4" zeroHeight="1" x14ac:dyDescent="0.3"/>
  <cols>
    <col min="1" max="1" width="27.77734375" customWidth="1"/>
    <col min="2" max="2" width="28.44140625" customWidth="1"/>
    <col min="3" max="3" width="28.77734375" customWidth="1"/>
    <col min="4" max="13" width="29.109375" customWidth="1"/>
    <col min="14" max="14" width="29.109375" style="48" customWidth="1"/>
    <col min="15" max="15" width="9.109375" style="23" customWidth="1"/>
    <col min="16" max="16384" width="9.109375" hidden="1"/>
  </cols>
  <sheetData>
    <row r="1" spans="1:14" s="23" customFormat="1" ht="15" thickBot="1" x14ac:dyDescent="0.35">
      <c r="B1" s="34" t="s">
        <v>160</v>
      </c>
      <c r="N1" s="41"/>
    </row>
    <row r="2" spans="1:14" ht="15" thickBot="1" x14ac:dyDescent="0.35">
      <c r="A2" s="1"/>
      <c r="B2" s="2" t="s">
        <v>0</v>
      </c>
      <c r="C2" s="2" t="s">
        <v>1</v>
      </c>
      <c r="D2" s="2" t="s">
        <v>52</v>
      </c>
      <c r="E2" s="2" t="s">
        <v>53</v>
      </c>
      <c r="F2" s="2" t="s">
        <v>54</v>
      </c>
      <c r="G2" s="2" t="s">
        <v>55</v>
      </c>
      <c r="H2" s="2" t="s">
        <v>58</v>
      </c>
      <c r="I2" s="2" t="s">
        <v>59</v>
      </c>
      <c r="J2" s="2" t="s">
        <v>92</v>
      </c>
      <c r="K2" s="2" t="s">
        <v>99</v>
      </c>
      <c r="L2" s="2" t="s">
        <v>100</v>
      </c>
      <c r="M2" s="2" t="s">
        <v>101</v>
      </c>
      <c r="N2" s="42" t="s">
        <v>102</v>
      </c>
    </row>
    <row r="3" spans="1:14" ht="33.450000000000003" customHeight="1" thickBot="1" x14ac:dyDescent="0.35">
      <c r="A3" s="4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3"/>
    </row>
    <row r="4" spans="1:14" ht="56.4" customHeight="1" thickBot="1" x14ac:dyDescent="0.35">
      <c r="A4" s="6" t="s">
        <v>4</v>
      </c>
      <c r="B4" s="29" t="s">
        <v>88</v>
      </c>
      <c r="C4" s="9" t="s">
        <v>93</v>
      </c>
      <c r="D4" s="9" t="s">
        <v>161</v>
      </c>
      <c r="E4" s="9" t="s">
        <v>89</v>
      </c>
      <c r="F4" s="9" t="s">
        <v>90</v>
      </c>
      <c r="G4" s="29" t="s">
        <v>91</v>
      </c>
      <c r="H4" s="9" t="s">
        <v>96</v>
      </c>
      <c r="I4" s="9" t="s">
        <v>97</v>
      </c>
      <c r="J4" s="9" t="s">
        <v>98</v>
      </c>
      <c r="K4" s="29" t="s">
        <v>143</v>
      </c>
      <c r="L4" s="29" t="s">
        <v>144</v>
      </c>
      <c r="M4" s="9" t="s">
        <v>145</v>
      </c>
      <c r="N4" s="44" t="s">
        <v>164</v>
      </c>
    </row>
    <row r="5" spans="1:14" ht="15" thickBot="1" x14ac:dyDescent="0.35">
      <c r="A5" s="8" t="s">
        <v>5</v>
      </c>
      <c r="B5" s="9" t="s">
        <v>45</v>
      </c>
      <c r="C5" s="9" t="s">
        <v>45</v>
      </c>
      <c r="D5" s="9" t="s">
        <v>45</v>
      </c>
      <c r="E5" s="9" t="s">
        <v>45</v>
      </c>
      <c r="F5" s="9" t="s">
        <v>45</v>
      </c>
      <c r="G5" s="9" t="s">
        <v>45</v>
      </c>
      <c r="H5" s="9" t="s">
        <v>45</v>
      </c>
      <c r="I5" s="9" t="s">
        <v>45</v>
      </c>
      <c r="J5" s="9" t="s">
        <v>45</v>
      </c>
      <c r="K5" s="9" t="s">
        <v>45</v>
      </c>
      <c r="L5" s="9" t="s">
        <v>45</v>
      </c>
      <c r="M5" s="9" t="s">
        <v>45</v>
      </c>
      <c r="N5" s="45" t="s">
        <v>45</v>
      </c>
    </row>
    <row r="6" spans="1:14" ht="15" thickBot="1" x14ac:dyDescent="0.35">
      <c r="A6" s="6" t="s">
        <v>6</v>
      </c>
      <c r="B6" s="7" t="s">
        <v>46</v>
      </c>
      <c r="C6" s="7" t="s">
        <v>46</v>
      </c>
      <c r="D6" s="7" t="s">
        <v>46</v>
      </c>
      <c r="E6" s="7" t="s">
        <v>46</v>
      </c>
      <c r="F6" s="7" t="s">
        <v>46</v>
      </c>
      <c r="G6" s="7" t="s">
        <v>46</v>
      </c>
      <c r="H6" s="7" t="s">
        <v>46</v>
      </c>
      <c r="I6" s="7" t="s">
        <v>46</v>
      </c>
      <c r="J6" s="7" t="s">
        <v>46</v>
      </c>
      <c r="K6" s="7" t="s">
        <v>46</v>
      </c>
      <c r="L6" s="7" t="s">
        <v>46</v>
      </c>
      <c r="M6" s="7" t="s">
        <v>46</v>
      </c>
      <c r="N6" s="46" t="s">
        <v>165</v>
      </c>
    </row>
    <row r="7" spans="1:14" ht="60" customHeight="1" thickBot="1" x14ac:dyDescent="0.35">
      <c r="A7" s="8" t="s">
        <v>7</v>
      </c>
      <c r="B7" s="9" t="s">
        <v>47</v>
      </c>
      <c r="C7" s="9" t="s">
        <v>47</v>
      </c>
      <c r="D7" s="9" t="s">
        <v>47</v>
      </c>
      <c r="E7" s="9" t="s">
        <v>47</v>
      </c>
      <c r="F7" s="9" t="s">
        <v>47</v>
      </c>
      <c r="G7" s="9" t="s">
        <v>47</v>
      </c>
      <c r="H7" s="9" t="s">
        <v>47</v>
      </c>
      <c r="I7" s="9" t="s">
        <v>47</v>
      </c>
      <c r="J7" s="9" t="s">
        <v>47</v>
      </c>
      <c r="K7" s="9" t="s">
        <v>47</v>
      </c>
      <c r="L7" s="9" t="s">
        <v>47</v>
      </c>
      <c r="M7" s="9" t="s">
        <v>47</v>
      </c>
      <c r="N7" s="45" t="s">
        <v>169</v>
      </c>
    </row>
    <row r="8" spans="1:14" ht="43.95" customHeight="1" thickBot="1" x14ac:dyDescent="0.35">
      <c r="A8" s="6" t="s">
        <v>8</v>
      </c>
      <c r="B8" s="7" t="s">
        <v>83</v>
      </c>
      <c r="C8" s="7" t="s">
        <v>94</v>
      </c>
      <c r="D8" s="7" t="s">
        <v>70</v>
      </c>
      <c r="E8" s="7" t="s">
        <v>70</v>
      </c>
      <c r="F8" s="7" t="s">
        <v>70</v>
      </c>
      <c r="G8" s="7" t="s">
        <v>83</v>
      </c>
      <c r="H8" s="7" t="s">
        <v>83</v>
      </c>
      <c r="I8" s="7" t="s">
        <v>68</v>
      </c>
      <c r="J8" s="7" t="s">
        <v>68</v>
      </c>
      <c r="K8" s="7" t="s">
        <v>138</v>
      </c>
      <c r="L8" s="46" t="s">
        <v>146</v>
      </c>
      <c r="M8" s="7" t="s">
        <v>146</v>
      </c>
      <c r="N8" s="46" t="s">
        <v>166</v>
      </c>
    </row>
    <row r="9" spans="1:14" ht="40.049999999999997" customHeight="1" thickBot="1" x14ac:dyDescent="0.35">
      <c r="A9" s="4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43"/>
    </row>
    <row r="10" spans="1:14" ht="47.55" customHeight="1" thickBot="1" x14ac:dyDescent="0.35">
      <c r="A10" s="6" t="s">
        <v>10</v>
      </c>
      <c r="B10" s="39">
        <v>76000000</v>
      </c>
      <c r="C10" s="26">
        <v>1000000000</v>
      </c>
      <c r="D10" s="40">
        <f>72000000-52000000</f>
        <v>20000000</v>
      </c>
      <c r="E10" s="26">
        <v>1000000000</v>
      </c>
      <c r="F10" s="26">
        <v>1000000000</v>
      </c>
      <c r="G10" s="30">
        <v>1000000000</v>
      </c>
      <c r="H10" s="26">
        <v>1100000000</v>
      </c>
      <c r="I10" s="26">
        <v>500000000</v>
      </c>
      <c r="J10" s="26">
        <v>600000000</v>
      </c>
      <c r="K10" s="30">
        <v>398000000</v>
      </c>
      <c r="L10" s="30">
        <v>300000000</v>
      </c>
      <c r="M10" s="33">
        <v>500000000</v>
      </c>
      <c r="N10" s="32">
        <v>200000000</v>
      </c>
    </row>
    <row r="11" spans="1:14" ht="58.5" customHeight="1" thickBot="1" x14ac:dyDescent="0.35">
      <c r="A11" s="8" t="s">
        <v>11</v>
      </c>
      <c r="B11" s="45" t="s">
        <v>64</v>
      </c>
      <c r="C11" s="9" t="s">
        <v>60</v>
      </c>
      <c r="D11" s="9" t="s">
        <v>60</v>
      </c>
      <c r="E11" s="45" t="s">
        <v>64</v>
      </c>
      <c r="F11" s="9" t="s">
        <v>60</v>
      </c>
      <c r="G11" s="45" t="s">
        <v>64</v>
      </c>
      <c r="H11" s="9" t="s">
        <v>60</v>
      </c>
      <c r="I11" s="9" t="s">
        <v>60</v>
      </c>
      <c r="J11" s="9" t="s">
        <v>60</v>
      </c>
      <c r="K11" s="45" t="s">
        <v>64</v>
      </c>
      <c r="L11" s="45" t="s">
        <v>64</v>
      </c>
      <c r="M11" s="45" t="s">
        <v>64</v>
      </c>
      <c r="N11" s="45" t="s">
        <v>64</v>
      </c>
    </row>
    <row r="12" spans="1:14" ht="54.45" customHeight="1" x14ac:dyDescent="0.3">
      <c r="A12" s="10" t="s">
        <v>18</v>
      </c>
      <c r="B12" s="31" t="s">
        <v>156</v>
      </c>
      <c r="C12" s="11" t="s">
        <v>61</v>
      </c>
      <c r="D12" s="11" t="s">
        <v>61</v>
      </c>
      <c r="E12" s="11" t="s">
        <v>61</v>
      </c>
      <c r="F12" s="11" t="s">
        <v>61</v>
      </c>
      <c r="G12" s="31" t="s">
        <v>159</v>
      </c>
      <c r="H12" s="11" t="s">
        <v>95</v>
      </c>
      <c r="I12" s="11" t="s">
        <v>61</v>
      </c>
      <c r="J12" s="11" t="s">
        <v>61</v>
      </c>
      <c r="K12" s="31" t="s">
        <v>158</v>
      </c>
      <c r="L12" s="31" t="s">
        <v>158</v>
      </c>
      <c r="M12" s="11" t="s">
        <v>168</v>
      </c>
      <c r="N12" s="31" t="s">
        <v>156</v>
      </c>
    </row>
    <row r="13" spans="1:14" ht="32.549999999999997" customHeight="1" thickBot="1" x14ac:dyDescent="0.35">
      <c r="A13" s="8" t="s">
        <v>12</v>
      </c>
      <c r="B13" s="45" t="s">
        <v>167</v>
      </c>
      <c r="C13" s="9" t="s">
        <v>63</v>
      </c>
      <c r="D13" s="9" t="s">
        <v>63</v>
      </c>
      <c r="E13" s="9" t="s">
        <v>63</v>
      </c>
      <c r="F13" s="9" t="s">
        <v>63</v>
      </c>
      <c r="G13" s="45" t="s">
        <v>167</v>
      </c>
      <c r="H13" s="9" t="s">
        <v>63</v>
      </c>
      <c r="I13" s="9" t="s">
        <v>63</v>
      </c>
      <c r="J13" s="9" t="s">
        <v>63</v>
      </c>
      <c r="K13" s="45" t="s">
        <v>167</v>
      </c>
      <c r="L13" s="45" t="s">
        <v>167</v>
      </c>
      <c r="M13" s="9" t="s">
        <v>63</v>
      </c>
      <c r="N13" s="45" t="s">
        <v>167</v>
      </c>
    </row>
    <row r="14" spans="1:14" ht="78" customHeight="1" x14ac:dyDescent="0.3">
      <c r="A14" s="10" t="s">
        <v>19</v>
      </c>
      <c r="B14" s="11" t="s">
        <v>64</v>
      </c>
      <c r="C14" s="11" t="s">
        <v>64</v>
      </c>
      <c r="D14" s="11" t="s">
        <v>64</v>
      </c>
      <c r="E14" s="11" t="s">
        <v>64</v>
      </c>
      <c r="F14" s="11" t="s">
        <v>64</v>
      </c>
      <c r="G14" s="11" t="s">
        <v>64</v>
      </c>
      <c r="H14" s="11" t="s">
        <v>64</v>
      </c>
      <c r="I14" s="11" t="s">
        <v>64</v>
      </c>
      <c r="J14" s="11" t="s">
        <v>64</v>
      </c>
      <c r="K14" s="11" t="s">
        <v>64</v>
      </c>
      <c r="L14" s="11" t="s">
        <v>64</v>
      </c>
      <c r="M14" s="11" t="s">
        <v>64</v>
      </c>
      <c r="N14" s="47" t="s">
        <v>64</v>
      </c>
    </row>
    <row r="15" spans="1:14" ht="381.6" customHeight="1" thickBot="1" x14ac:dyDescent="0.35">
      <c r="A15" s="8" t="s">
        <v>13</v>
      </c>
      <c r="B15" s="9" t="s">
        <v>72</v>
      </c>
      <c r="C15" s="9" t="s">
        <v>72</v>
      </c>
      <c r="D15" s="9" t="s">
        <v>72</v>
      </c>
      <c r="E15" s="9" t="s">
        <v>72</v>
      </c>
      <c r="F15" s="9" t="s">
        <v>72</v>
      </c>
      <c r="G15" s="9" t="s">
        <v>72</v>
      </c>
      <c r="H15" s="9" t="s">
        <v>72</v>
      </c>
      <c r="I15" s="9" t="s">
        <v>72</v>
      </c>
      <c r="J15" s="9" t="s">
        <v>72</v>
      </c>
      <c r="K15" s="9" t="s">
        <v>72</v>
      </c>
      <c r="L15" s="9" t="s">
        <v>72</v>
      </c>
      <c r="M15" s="9" t="s">
        <v>72</v>
      </c>
      <c r="N15" s="45" t="s">
        <v>72</v>
      </c>
    </row>
    <row r="16" spans="1:14" ht="23.55" customHeight="1" thickBot="1" x14ac:dyDescent="0.35">
      <c r="A16" s="4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3"/>
    </row>
    <row r="17" spans="1:14" ht="35.549999999999997" customHeight="1" thickBot="1" x14ac:dyDescent="0.35">
      <c r="A17" s="6" t="s">
        <v>15</v>
      </c>
      <c r="B17" s="7" t="s">
        <v>64</v>
      </c>
      <c r="C17" s="7" t="s">
        <v>64</v>
      </c>
      <c r="D17" s="7" t="s">
        <v>64</v>
      </c>
      <c r="E17" s="7" t="s">
        <v>64</v>
      </c>
      <c r="F17" s="7" t="s">
        <v>64</v>
      </c>
      <c r="G17" s="7" t="s">
        <v>64</v>
      </c>
      <c r="H17" s="7" t="s">
        <v>64</v>
      </c>
      <c r="I17" s="7" t="s">
        <v>64</v>
      </c>
      <c r="J17" s="7" t="s">
        <v>64</v>
      </c>
      <c r="K17" s="7" t="s">
        <v>64</v>
      </c>
      <c r="L17" s="7" t="s">
        <v>64</v>
      </c>
      <c r="M17" s="7" t="s">
        <v>64</v>
      </c>
      <c r="N17" s="46" t="s">
        <v>64</v>
      </c>
    </row>
    <row r="18" spans="1:14" ht="40.950000000000003" customHeight="1" thickBot="1" x14ac:dyDescent="0.35">
      <c r="A18" s="8" t="s">
        <v>16</v>
      </c>
      <c r="B18" s="9" t="s">
        <v>74</v>
      </c>
      <c r="C18" s="9" t="s">
        <v>74</v>
      </c>
      <c r="D18" s="9" t="s">
        <v>74</v>
      </c>
      <c r="E18" s="9" t="s">
        <v>74</v>
      </c>
      <c r="F18" s="9" t="s">
        <v>74</v>
      </c>
      <c r="G18" s="9" t="s">
        <v>74</v>
      </c>
      <c r="H18" s="9" t="s">
        <v>74</v>
      </c>
      <c r="I18" s="9" t="s">
        <v>74</v>
      </c>
      <c r="J18" s="9" t="s">
        <v>74</v>
      </c>
      <c r="K18" s="9" t="s">
        <v>74</v>
      </c>
      <c r="L18" s="9" t="s">
        <v>74</v>
      </c>
      <c r="M18" s="9" t="s">
        <v>74</v>
      </c>
      <c r="N18" s="45" t="s">
        <v>74</v>
      </c>
    </row>
    <row r="19" spans="1:14" ht="78.45" customHeight="1" x14ac:dyDescent="0.3">
      <c r="A19" s="10" t="s">
        <v>20</v>
      </c>
      <c r="B19" s="11" t="s">
        <v>65</v>
      </c>
      <c r="C19" s="11" t="s">
        <v>65</v>
      </c>
      <c r="D19" s="11" t="s">
        <v>65</v>
      </c>
      <c r="E19" s="11" t="s">
        <v>66</v>
      </c>
      <c r="F19" s="11" t="s">
        <v>65</v>
      </c>
      <c r="G19" s="11" t="s">
        <v>65</v>
      </c>
      <c r="H19" s="11" t="s">
        <v>67</v>
      </c>
      <c r="I19" s="11" t="s">
        <v>65</v>
      </c>
      <c r="J19" s="11" t="s">
        <v>65</v>
      </c>
      <c r="K19" s="11" t="s">
        <v>65</v>
      </c>
      <c r="L19" s="11" t="s">
        <v>65</v>
      </c>
      <c r="M19" s="11" t="s">
        <v>65</v>
      </c>
      <c r="N19" s="47" t="s">
        <v>65</v>
      </c>
    </row>
    <row r="20" spans="1:14" ht="103.05" customHeight="1" thickBot="1" x14ac:dyDescent="0.35">
      <c r="A20" s="8" t="s">
        <v>17</v>
      </c>
      <c r="B20" s="9" t="s">
        <v>73</v>
      </c>
      <c r="C20" s="9" t="s">
        <v>73</v>
      </c>
      <c r="D20" s="9" t="s">
        <v>73</v>
      </c>
      <c r="E20" s="9" t="s">
        <v>73</v>
      </c>
      <c r="F20" s="9" t="s">
        <v>73</v>
      </c>
      <c r="G20" s="9" t="s">
        <v>73</v>
      </c>
      <c r="H20" s="9" t="s">
        <v>73</v>
      </c>
      <c r="I20" s="9" t="s">
        <v>73</v>
      </c>
      <c r="J20" s="9" t="s">
        <v>73</v>
      </c>
      <c r="K20" s="9" t="s">
        <v>73</v>
      </c>
      <c r="L20" s="9" t="s">
        <v>73</v>
      </c>
      <c r="M20" s="9" t="s">
        <v>73</v>
      </c>
      <c r="N20" s="45" t="s">
        <v>73</v>
      </c>
    </row>
    <row r="21" spans="1:14" s="23" customFormat="1" x14ac:dyDescent="0.3">
      <c r="N21" s="41"/>
    </row>
    <row r="22" spans="1:14" s="23" customFormat="1" x14ac:dyDescent="0.3">
      <c r="N22" s="41"/>
    </row>
  </sheetData>
  <pageMargins left="0.7" right="0.7" top="0.75" bottom="0.75" header="0.3" footer="0.3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2"/>
  <sheetViews>
    <sheetView topLeftCell="J1" zoomScale="85" zoomScaleNormal="85" workbookViewId="0">
      <selection activeCell="O12" sqref="O12"/>
    </sheetView>
  </sheetViews>
  <sheetFormatPr defaultColWidth="0" defaultRowHeight="14.4" zeroHeight="1" x14ac:dyDescent="0.3"/>
  <cols>
    <col min="1" max="1" width="27.77734375" customWidth="1"/>
    <col min="2" max="2" width="28" customWidth="1"/>
    <col min="3" max="3" width="28.77734375" customWidth="1"/>
    <col min="4" max="18" width="29.109375" customWidth="1"/>
    <col min="19" max="19" width="9.109375" style="23" customWidth="1"/>
    <col min="20" max="20" width="0" hidden="1" customWidth="1"/>
    <col min="21" max="16384" width="9.109375" hidden="1"/>
  </cols>
  <sheetData>
    <row r="1" spans="1:18" ht="15" thickBot="1" x14ac:dyDescent="0.35">
      <c r="B1" s="34" t="s">
        <v>160</v>
      </c>
    </row>
    <row r="2" spans="1:18" ht="15" thickBot="1" x14ac:dyDescent="0.35">
      <c r="A2" s="1"/>
      <c r="B2" s="2" t="s">
        <v>0</v>
      </c>
      <c r="C2" s="2" t="s">
        <v>1</v>
      </c>
      <c r="D2" s="2" t="s">
        <v>52</v>
      </c>
      <c r="E2" s="2" t="s">
        <v>53</v>
      </c>
      <c r="F2" s="2" t="s">
        <v>54</v>
      </c>
      <c r="G2" s="2" t="s">
        <v>55</v>
      </c>
      <c r="H2" s="2" t="s">
        <v>58</v>
      </c>
      <c r="I2" s="2" t="s">
        <v>59</v>
      </c>
      <c r="J2" s="2" t="s">
        <v>92</v>
      </c>
      <c r="K2" s="2" t="s">
        <v>99</v>
      </c>
      <c r="L2" s="2" t="s">
        <v>100</v>
      </c>
      <c r="M2" s="2" t="s">
        <v>101</v>
      </c>
      <c r="N2" s="2" t="s">
        <v>102</v>
      </c>
      <c r="O2" s="2" t="s">
        <v>103</v>
      </c>
      <c r="P2" s="2" t="s">
        <v>104</v>
      </c>
      <c r="Q2" s="2" t="s">
        <v>105</v>
      </c>
      <c r="R2" s="2" t="s">
        <v>106</v>
      </c>
    </row>
    <row r="3" spans="1:18" ht="30" customHeight="1" thickBot="1" x14ac:dyDescent="0.35">
      <c r="A3" s="4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58.95" customHeight="1" thickBot="1" x14ac:dyDescent="0.35">
      <c r="A4" s="6" t="s">
        <v>4</v>
      </c>
      <c r="B4" s="9" t="s">
        <v>107</v>
      </c>
      <c r="C4" s="29" t="s">
        <v>108</v>
      </c>
      <c r="D4" s="9" t="s">
        <v>109</v>
      </c>
      <c r="E4" s="9" t="s">
        <v>110</v>
      </c>
      <c r="F4" s="9" t="s">
        <v>111</v>
      </c>
      <c r="G4" s="9" t="s">
        <v>112</v>
      </c>
      <c r="H4" s="9" t="s">
        <v>113</v>
      </c>
      <c r="I4" s="9" t="s">
        <v>114</v>
      </c>
      <c r="J4" s="9" t="s">
        <v>115</v>
      </c>
      <c r="K4" s="29" t="s">
        <v>116</v>
      </c>
      <c r="L4" s="9" t="s">
        <v>117</v>
      </c>
      <c r="M4" s="9" t="s">
        <v>118</v>
      </c>
      <c r="N4" s="29" t="s">
        <v>119</v>
      </c>
      <c r="O4" s="9" t="s">
        <v>120</v>
      </c>
      <c r="P4" s="9" t="s">
        <v>121</v>
      </c>
      <c r="Q4" s="9" t="s">
        <v>122</v>
      </c>
      <c r="R4" s="9" t="s">
        <v>123</v>
      </c>
    </row>
    <row r="5" spans="1:18" ht="15" thickBot="1" x14ac:dyDescent="0.35">
      <c r="A5" s="8" t="s">
        <v>5</v>
      </c>
      <c r="B5" s="9" t="s">
        <v>45</v>
      </c>
      <c r="C5" s="9" t="s">
        <v>45</v>
      </c>
      <c r="D5" s="9" t="s">
        <v>45</v>
      </c>
      <c r="E5" s="9" t="s">
        <v>45</v>
      </c>
      <c r="F5" s="9" t="s">
        <v>45</v>
      </c>
      <c r="G5" s="9" t="s">
        <v>45</v>
      </c>
      <c r="H5" s="9" t="s">
        <v>45</v>
      </c>
      <c r="I5" s="9" t="s">
        <v>45</v>
      </c>
      <c r="J5" s="9" t="s">
        <v>45</v>
      </c>
      <c r="K5" s="9" t="s">
        <v>45</v>
      </c>
      <c r="L5" s="9" t="s">
        <v>45</v>
      </c>
      <c r="M5" s="9" t="s">
        <v>45</v>
      </c>
      <c r="N5" s="9" t="s">
        <v>45</v>
      </c>
      <c r="O5" s="9" t="s">
        <v>45</v>
      </c>
      <c r="P5" s="9" t="s">
        <v>45</v>
      </c>
      <c r="Q5" s="9" t="s">
        <v>45</v>
      </c>
      <c r="R5" s="9" t="s">
        <v>45</v>
      </c>
    </row>
    <row r="6" spans="1:18" ht="15" thickBot="1" x14ac:dyDescent="0.35">
      <c r="A6" s="6" t="s">
        <v>6</v>
      </c>
      <c r="B6" s="7" t="s">
        <v>46</v>
      </c>
      <c r="C6" s="7" t="s">
        <v>46</v>
      </c>
      <c r="D6" s="7" t="s">
        <v>46</v>
      </c>
      <c r="E6" s="7" t="s">
        <v>46</v>
      </c>
      <c r="F6" s="7" t="s">
        <v>46</v>
      </c>
      <c r="G6" s="7" t="s">
        <v>46</v>
      </c>
      <c r="H6" s="7" t="s">
        <v>46</v>
      </c>
      <c r="I6" s="7" t="s">
        <v>46</v>
      </c>
      <c r="J6" s="7" t="s">
        <v>46</v>
      </c>
      <c r="K6" s="7" t="s">
        <v>46</v>
      </c>
      <c r="L6" s="7" t="s">
        <v>46</v>
      </c>
      <c r="M6" s="7" t="s">
        <v>46</v>
      </c>
      <c r="N6" s="7" t="s">
        <v>46</v>
      </c>
      <c r="O6" s="7" t="s">
        <v>46</v>
      </c>
      <c r="P6" s="7" t="s">
        <v>46</v>
      </c>
      <c r="Q6" s="7" t="s">
        <v>46</v>
      </c>
      <c r="R6" s="7" t="s">
        <v>46</v>
      </c>
    </row>
    <row r="7" spans="1:18" ht="60" customHeight="1" thickBot="1" x14ac:dyDescent="0.35">
      <c r="A7" s="8" t="s">
        <v>7</v>
      </c>
      <c r="B7" s="9" t="s">
        <v>47</v>
      </c>
      <c r="C7" s="9" t="s">
        <v>47</v>
      </c>
      <c r="D7" s="9" t="s">
        <v>47</v>
      </c>
      <c r="E7" s="9" t="s">
        <v>47</v>
      </c>
      <c r="F7" s="9" t="s">
        <v>47</v>
      </c>
      <c r="G7" s="9" t="s">
        <v>47</v>
      </c>
      <c r="H7" s="9" t="s">
        <v>47</v>
      </c>
      <c r="I7" s="9" t="s">
        <v>47</v>
      </c>
      <c r="J7" s="9" t="s">
        <v>47</v>
      </c>
      <c r="K7" s="9" t="s">
        <v>47</v>
      </c>
      <c r="L7" s="9" t="s">
        <v>47</v>
      </c>
      <c r="M7" s="9" t="s">
        <v>47</v>
      </c>
      <c r="N7" s="9" t="s">
        <v>47</v>
      </c>
      <c r="O7" s="9" t="s">
        <v>47</v>
      </c>
      <c r="P7" s="9" t="s">
        <v>47</v>
      </c>
      <c r="Q7" s="9" t="s">
        <v>47</v>
      </c>
      <c r="R7" s="9" t="s">
        <v>47</v>
      </c>
    </row>
    <row r="8" spans="1:18" ht="43.95" customHeight="1" thickBot="1" x14ac:dyDescent="0.35">
      <c r="A8" s="6" t="s">
        <v>8</v>
      </c>
      <c r="B8" s="7" t="s">
        <v>94</v>
      </c>
      <c r="C8" s="7" t="s">
        <v>68</v>
      </c>
      <c r="D8" s="7" t="s">
        <v>94</v>
      </c>
      <c r="E8" s="7" t="s">
        <v>125</v>
      </c>
      <c r="F8" s="7" t="s">
        <v>125</v>
      </c>
      <c r="G8" s="7" t="s">
        <v>125</v>
      </c>
      <c r="H8" s="7" t="s">
        <v>125</v>
      </c>
      <c r="I8" s="7" t="s">
        <v>70</v>
      </c>
      <c r="J8" s="7" t="s">
        <v>70</v>
      </c>
      <c r="K8" s="7" t="s">
        <v>70</v>
      </c>
      <c r="L8" s="7" t="s">
        <v>70</v>
      </c>
      <c r="M8" s="7" t="s">
        <v>70</v>
      </c>
      <c r="N8" s="7" t="s">
        <v>68</v>
      </c>
      <c r="O8" s="7" t="s">
        <v>71</v>
      </c>
      <c r="P8" s="7" t="s">
        <v>71</v>
      </c>
      <c r="Q8" s="7" t="s">
        <v>71</v>
      </c>
      <c r="R8" s="7" t="s">
        <v>71</v>
      </c>
    </row>
    <row r="9" spans="1:18" ht="40.049999999999997" customHeight="1" thickBot="1" x14ac:dyDescent="0.35">
      <c r="A9" s="4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ht="47.55" customHeight="1" thickBot="1" x14ac:dyDescent="0.35">
      <c r="A10" s="6" t="s">
        <v>10</v>
      </c>
      <c r="B10" s="26">
        <v>800000000</v>
      </c>
      <c r="C10" s="39">
        <v>81000000</v>
      </c>
      <c r="D10" s="26">
        <v>300000000</v>
      </c>
      <c r="E10" s="26">
        <v>300000000</v>
      </c>
      <c r="F10" s="26">
        <v>300000000</v>
      </c>
      <c r="G10" s="26">
        <v>400000000</v>
      </c>
      <c r="H10" s="26">
        <v>1000000000</v>
      </c>
      <c r="I10" s="26">
        <v>360000000</v>
      </c>
      <c r="J10" s="26">
        <v>360000000</v>
      </c>
      <c r="K10" s="30">
        <v>360000000</v>
      </c>
      <c r="L10" s="26">
        <v>5000000000</v>
      </c>
      <c r="M10" s="26">
        <v>2000000000</v>
      </c>
      <c r="N10" s="30">
        <v>1000000000</v>
      </c>
      <c r="O10" s="26">
        <v>5000000000</v>
      </c>
      <c r="P10" s="26">
        <v>2000000000</v>
      </c>
      <c r="Q10" s="26">
        <v>2000000000</v>
      </c>
      <c r="R10" s="40">
        <f>800000000-57000000</f>
        <v>743000000</v>
      </c>
    </row>
    <row r="11" spans="1:18" ht="58.5" customHeight="1" thickBot="1" x14ac:dyDescent="0.35">
      <c r="A11" s="8" t="s">
        <v>11</v>
      </c>
      <c r="B11" s="9" t="s">
        <v>60</v>
      </c>
      <c r="C11" s="45" t="s">
        <v>64</v>
      </c>
      <c r="D11" s="9" t="s">
        <v>60</v>
      </c>
      <c r="E11" s="9" t="s">
        <v>60</v>
      </c>
      <c r="F11" s="9" t="s">
        <v>60</v>
      </c>
      <c r="G11" s="9" t="s">
        <v>60</v>
      </c>
      <c r="H11" s="9" t="s">
        <v>60</v>
      </c>
      <c r="I11" s="9" t="s">
        <v>60</v>
      </c>
      <c r="J11" s="9" t="s">
        <v>60</v>
      </c>
      <c r="K11" s="9" t="s">
        <v>60</v>
      </c>
      <c r="L11" s="9" t="s">
        <v>60</v>
      </c>
      <c r="M11" s="9" t="s">
        <v>60</v>
      </c>
      <c r="N11" s="9" t="s">
        <v>60</v>
      </c>
      <c r="O11" s="9" t="s">
        <v>60</v>
      </c>
      <c r="P11" s="9" t="s">
        <v>60</v>
      </c>
      <c r="Q11" s="9" t="s">
        <v>60</v>
      </c>
      <c r="R11" s="9" t="s">
        <v>60</v>
      </c>
    </row>
    <row r="12" spans="1:18" ht="54.45" customHeight="1" x14ac:dyDescent="0.3">
      <c r="A12" s="10" t="s">
        <v>18</v>
      </c>
      <c r="B12" s="11" t="s">
        <v>61</v>
      </c>
      <c r="C12" s="31" t="s">
        <v>156</v>
      </c>
      <c r="D12" s="11" t="s">
        <v>61</v>
      </c>
      <c r="E12" s="11" t="s">
        <v>124</v>
      </c>
      <c r="F12" s="11" t="s">
        <v>124</v>
      </c>
      <c r="G12" s="11" t="s">
        <v>124</v>
      </c>
      <c r="H12" s="11" t="s">
        <v>61</v>
      </c>
      <c r="I12" s="11" t="s">
        <v>61</v>
      </c>
      <c r="J12" s="11" t="s">
        <v>61</v>
      </c>
      <c r="K12" s="31" t="s">
        <v>156</v>
      </c>
      <c r="L12" s="11" t="s">
        <v>61</v>
      </c>
      <c r="M12" s="11" t="s">
        <v>61</v>
      </c>
      <c r="N12" s="31" t="s">
        <v>156</v>
      </c>
      <c r="O12" s="11" t="s">
        <v>124</v>
      </c>
      <c r="P12" s="11" t="s">
        <v>61</v>
      </c>
      <c r="Q12" s="11" t="s">
        <v>124</v>
      </c>
      <c r="R12" s="11" t="s">
        <v>124</v>
      </c>
    </row>
    <row r="13" spans="1:18" ht="32.549999999999997" customHeight="1" thickBot="1" x14ac:dyDescent="0.35">
      <c r="A13" s="8" t="s">
        <v>12</v>
      </c>
      <c r="B13" s="9" t="s">
        <v>63</v>
      </c>
      <c r="C13" s="45" t="s">
        <v>167</v>
      </c>
      <c r="D13" s="9" t="s">
        <v>63</v>
      </c>
      <c r="E13" s="9" t="s">
        <v>63</v>
      </c>
      <c r="F13" s="9" t="s">
        <v>63</v>
      </c>
      <c r="G13" s="9" t="s">
        <v>63</v>
      </c>
      <c r="H13" s="9" t="s">
        <v>63</v>
      </c>
      <c r="I13" s="9" t="s">
        <v>63</v>
      </c>
      <c r="J13" s="9" t="s">
        <v>63</v>
      </c>
      <c r="K13" s="45" t="s">
        <v>167</v>
      </c>
      <c r="L13" s="9" t="s">
        <v>63</v>
      </c>
      <c r="M13" s="9" t="s">
        <v>63</v>
      </c>
      <c r="N13" s="9" t="s">
        <v>63</v>
      </c>
      <c r="O13" s="9" t="s">
        <v>63</v>
      </c>
      <c r="P13" s="9" t="s">
        <v>63</v>
      </c>
      <c r="Q13" s="9" t="s">
        <v>63</v>
      </c>
      <c r="R13" s="9" t="s">
        <v>63</v>
      </c>
    </row>
    <row r="14" spans="1:18" ht="78" customHeight="1" x14ac:dyDescent="0.3">
      <c r="A14" s="10" t="s">
        <v>19</v>
      </c>
      <c r="B14" s="11" t="s">
        <v>64</v>
      </c>
      <c r="C14" s="11" t="s">
        <v>64</v>
      </c>
      <c r="D14" s="11" t="s">
        <v>64</v>
      </c>
      <c r="E14" s="11" t="s">
        <v>64</v>
      </c>
      <c r="F14" s="11" t="s">
        <v>64</v>
      </c>
      <c r="G14" s="11" t="s">
        <v>64</v>
      </c>
      <c r="H14" s="11" t="s">
        <v>64</v>
      </c>
      <c r="I14" s="11" t="s">
        <v>64</v>
      </c>
      <c r="J14" s="11" t="s">
        <v>64</v>
      </c>
      <c r="K14" s="11" t="s">
        <v>64</v>
      </c>
      <c r="L14" s="11" t="s">
        <v>64</v>
      </c>
      <c r="M14" s="11" t="s">
        <v>64</v>
      </c>
      <c r="N14" s="11" t="s">
        <v>64</v>
      </c>
      <c r="O14" s="11" t="s">
        <v>64</v>
      </c>
      <c r="P14" s="11" t="s">
        <v>64</v>
      </c>
      <c r="Q14" s="11" t="s">
        <v>64</v>
      </c>
      <c r="R14" s="11" t="s">
        <v>64</v>
      </c>
    </row>
    <row r="15" spans="1:18" ht="381" customHeight="1" thickBot="1" x14ac:dyDescent="0.35">
      <c r="A15" s="8" t="s">
        <v>13</v>
      </c>
      <c r="B15" s="9" t="s">
        <v>72</v>
      </c>
      <c r="C15" s="9" t="s">
        <v>72</v>
      </c>
      <c r="D15" s="9" t="s">
        <v>72</v>
      </c>
      <c r="E15" s="9" t="s">
        <v>72</v>
      </c>
      <c r="F15" s="9" t="s">
        <v>72</v>
      </c>
      <c r="G15" s="9" t="s">
        <v>72</v>
      </c>
      <c r="H15" s="9" t="s">
        <v>72</v>
      </c>
      <c r="I15" s="9" t="s">
        <v>72</v>
      </c>
      <c r="J15" s="9" t="s">
        <v>72</v>
      </c>
      <c r="K15" s="9" t="s">
        <v>72</v>
      </c>
      <c r="L15" s="9" t="s">
        <v>72</v>
      </c>
      <c r="M15" s="9" t="s">
        <v>72</v>
      </c>
      <c r="N15" s="9" t="s">
        <v>72</v>
      </c>
      <c r="O15" s="9" t="s">
        <v>72</v>
      </c>
      <c r="P15" s="9" t="s">
        <v>72</v>
      </c>
      <c r="Q15" s="9" t="s">
        <v>72</v>
      </c>
      <c r="R15" s="9" t="s">
        <v>72</v>
      </c>
    </row>
    <row r="16" spans="1:18" ht="23.55" customHeight="1" thickBot="1" x14ac:dyDescent="0.35">
      <c r="A16" s="4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35.549999999999997" customHeight="1" thickBot="1" x14ac:dyDescent="0.35">
      <c r="A17" s="6" t="s">
        <v>15</v>
      </c>
      <c r="B17" s="7" t="s">
        <v>64</v>
      </c>
      <c r="C17" s="7" t="s">
        <v>64</v>
      </c>
      <c r="D17" s="7" t="s">
        <v>64</v>
      </c>
      <c r="E17" s="7" t="s">
        <v>64</v>
      </c>
      <c r="F17" s="7" t="s">
        <v>64</v>
      </c>
      <c r="G17" s="7" t="s">
        <v>64</v>
      </c>
      <c r="H17" s="7" t="s">
        <v>64</v>
      </c>
      <c r="I17" s="7" t="s">
        <v>64</v>
      </c>
      <c r="J17" s="7" t="s">
        <v>64</v>
      </c>
      <c r="K17" s="7" t="s">
        <v>64</v>
      </c>
      <c r="L17" s="7" t="s">
        <v>64</v>
      </c>
      <c r="M17" s="7" t="s">
        <v>64</v>
      </c>
      <c r="N17" s="7" t="s">
        <v>64</v>
      </c>
      <c r="O17" s="7" t="s">
        <v>64</v>
      </c>
      <c r="P17" s="7" t="s">
        <v>64</v>
      </c>
      <c r="Q17" s="7" t="s">
        <v>64</v>
      </c>
      <c r="R17" s="7" t="s">
        <v>64</v>
      </c>
    </row>
    <row r="18" spans="1:18" ht="40.950000000000003" customHeight="1" thickBot="1" x14ac:dyDescent="0.35">
      <c r="A18" s="8" t="s">
        <v>16</v>
      </c>
      <c r="B18" s="9" t="s">
        <v>74</v>
      </c>
      <c r="C18" s="9" t="s">
        <v>74</v>
      </c>
      <c r="D18" s="9" t="s">
        <v>74</v>
      </c>
      <c r="E18" s="9" t="s">
        <v>74</v>
      </c>
      <c r="F18" s="9" t="s">
        <v>74</v>
      </c>
      <c r="G18" s="9" t="s">
        <v>74</v>
      </c>
      <c r="H18" s="9" t="s">
        <v>74</v>
      </c>
      <c r="I18" s="9" t="s">
        <v>74</v>
      </c>
      <c r="J18" s="9" t="s">
        <v>74</v>
      </c>
      <c r="K18" s="9" t="s">
        <v>74</v>
      </c>
      <c r="L18" s="9" t="s">
        <v>74</v>
      </c>
      <c r="M18" s="9" t="s">
        <v>74</v>
      </c>
      <c r="N18" s="9" t="s">
        <v>74</v>
      </c>
      <c r="O18" s="9" t="s">
        <v>74</v>
      </c>
      <c r="P18" s="9" t="s">
        <v>74</v>
      </c>
      <c r="Q18" s="9" t="s">
        <v>74</v>
      </c>
      <c r="R18" s="9" t="s">
        <v>74</v>
      </c>
    </row>
    <row r="19" spans="1:18" ht="78.45" customHeight="1" x14ac:dyDescent="0.3">
      <c r="A19" s="10" t="s">
        <v>20</v>
      </c>
      <c r="B19" s="11" t="s">
        <v>65</v>
      </c>
      <c r="C19" s="11" t="s">
        <v>65</v>
      </c>
      <c r="D19" s="11" t="s">
        <v>65</v>
      </c>
      <c r="E19" s="11" t="s">
        <v>66</v>
      </c>
      <c r="F19" s="11" t="s">
        <v>65</v>
      </c>
      <c r="G19" s="11" t="s">
        <v>67</v>
      </c>
      <c r="H19" s="11" t="s">
        <v>66</v>
      </c>
      <c r="I19" s="11" t="s">
        <v>66</v>
      </c>
      <c r="J19" s="11" t="s">
        <v>65</v>
      </c>
      <c r="K19" s="11" t="s">
        <v>66</v>
      </c>
      <c r="L19" s="11" t="s">
        <v>65</v>
      </c>
      <c r="M19" s="11" t="s">
        <v>65</v>
      </c>
      <c r="N19" s="11" t="s">
        <v>67</v>
      </c>
      <c r="O19" s="11" t="s">
        <v>66</v>
      </c>
      <c r="P19" s="11" t="s">
        <v>66</v>
      </c>
      <c r="Q19" s="11" t="s">
        <v>66</v>
      </c>
      <c r="R19" s="11" t="s">
        <v>66</v>
      </c>
    </row>
    <row r="20" spans="1:18" ht="100.05" customHeight="1" thickBot="1" x14ac:dyDescent="0.35">
      <c r="A20" s="8" t="s">
        <v>17</v>
      </c>
      <c r="B20" s="9" t="s">
        <v>73</v>
      </c>
      <c r="C20" s="9" t="s">
        <v>73</v>
      </c>
      <c r="D20" s="9" t="s">
        <v>73</v>
      </c>
      <c r="E20" s="9" t="s">
        <v>73</v>
      </c>
      <c r="F20" s="9" t="s">
        <v>73</v>
      </c>
      <c r="G20" s="9" t="s">
        <v>73</v>
      </c>
      <c r="H20" s="9" t="s">
        <v>73</v>
      </c>
      <c r="I20" s="9" t="s">
        <v>73</v>
      </c>
      <c r="J20" s="9" t="s">
        <v>73</v>
      </c>
      <c r="K20" s="9" t="s">
        <v>73</v>
      </c>
      <c r="L20" s="9" t="s">
        <v>73</v>
      </c>
      <c r="M20" s="9" t="s">
        <v>73</v>
      </c>
      <c r="N20" s="9" t="s">
        <v>73</v>
      </c>
      <c r="O20" s="9" t="s">
        <v>73</v>
      </c>
      <c r="P20" s="9" t="s">
        <v>73</v>
      </c>
      <c r="Q20" s="9" t="s">
        <v>73</v>
      </c>
      <c r="R20" s="9" t="s">
        <v>73</v>
      </c>
    </row>
    <row r="21" spans="1:18" s="23" customFormat="1" x14ac:dyDescent="0.3"/>
    <row r="22" spans="1:18" s="23" customFormat="1" x14ac:dyDescent="0.3"/>
  </sheetData>
  <phoneticPr fontId="8" type="noConversion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Összesítő</vt:lpstr>
      <vt:lpstr>Prosperáló dimenzió</vt:lpstr>
      <vt:lpstr>Zöldülő dimenzió</vt:lpstr>
      <vt:lpstr>Digitális dimenzió</vt:lpstr>
      <vt:lpstr>Megtartó dimenzió</vt:lpstr>
      <vt:lpstr>Kiszolgáló dimenzió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VadászKrisztina</cp:lastModifiedBy>
  <dcterms:created xsi:type="dcterms:W3CDTF">2021-09-30T09:01:09Z</dcterms:created>
  <dcterms:modified xsi:type="dcterms:W3CDTF">2023-09-22T10:02:59Z</dcterms:modified>
</cp:coreProperties>
</file>