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3\rend-mod-11-29\"/>
    </mc:Choice>
  </mc:AlternateContent>
  <xr:revisionPtr revIDLastSave="0" documentId="13_ncr:1_{66C5C247-244F-4C9D-A40F-CEB82D3FAB52}" xr6:coauthVersionLast="47" xr6:coauthVersionMax="47" xr10:uidLastSave="{00000000-0000-0000-0000-000000000000}"/>
  <bookViews>
    <workbookView xWindow="-120" yWindow="-120" windowWidth="24240" windowHeight="1314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77" l="1"/>
  <c r="F49" i="77"/>
  <c r="F48" i="77"/>
  <c r="F47" i="77"/>
  <c r="F46" i="77"/>
  <c r="F45" i="77"/>
  <c r="F44" i="77"/>
  <c r="L21" i="70" l="1"/>
  <c r="L26" i="70"/>
  <c r="L27" i="70" s="1"/>
  <c r="L28" i="65"/>
  <c r="L29" i="65" s="1"/>
  <c r="L23" i="65"/>
  <c r="M27" i="65"/>
  <c r="E28" i="65"/>
  <c r="F28" i="65"/>
  <c r="G28" i="65"/>
  <c r="H28" i="65"/>
  <c r="I28" i="65"/>
  <c r="K28" i="65"/>
  <c r="D28" i="65"/>
  <c r="J26" i="65"/>
  <c r="M26" i="65" s="1"/>
  <c r="J27" i="65"/>
  <c r="E26" i="70"/>
  <c r="F26" i="70"/>
  <c r="G26" i="70"/>
  <c r="H26" i="70"/>
  <c r="I26" i="70"/>
  <c r="K26" i="70"/>
  <c r="D26" i="70"/>
  <c r="J24" i="70"/>
  <c r="M24" i="70" s="1"/>
  <c r="J25" i="70"/>
  <c r="M25" i="70" s="1"/>
  <c r="K21" i="70"/>
  <c r="J10" i="70"/>
  <c r="M10" i="70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J9" i="70"/>
  <c r="M9" i="70" s="1"/>
  <c r="E21" i="70"/>
  <c r="F21" i="70"/>
  <c r="G21" i="70"/>
  <c r="H21" i="70"/>
  <c r="I21" i="70"/>
  <c r="D21" i="70"/>
  <c r="D27" i="70" s="1"/>
  <c r="J25" i="65"/>
  <c r="M25" i="65" s="1"/>
  <c r="J24" i="65"/>
  <c r="J28" i="65" s="1"/>
  <c r="K23" i="65"/>
  <c r="I23" i="65"/>
  <c r="I29" i="65" s="1"/>
  <c r="H23" i="65"/>
  <c r="H29" i="65" s="1"/>
  <c r="G23" i="65"/>
  <c r="G29" i="65" s="1"/>
  <c r="F23" i="65"/>
  <c r="F29" i="65" s="1"/>
  <c r="E23" i="65"/>
  <c r="E29" i="65" s="1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M23" i="70"/>
  <c r="K29" i="65" l="1"/>
  <c r="K27" i="70"/>
  <c r="I27" i="70"/>
  <c r="H27" i="70"/>
  <c r="F27" i="70"/>
  <c r="J21" i="70"/>
  <c r="M26" i="70"/>
  <c r="E27" i="70"/>
  <c r="G27" i="70"/>
  <c r="J26" i="70"/>
  <c r="M28" i="65"/>
  <c r="J23" i="65"/>
  <c r="M23" i="65" s="1"/>
  <c r="M21" i="70"/>
  <c r="M13" i="65"/>
  <c r="M24" i="65"/>
  <c r="M27" i="70" l="1"/>
  <c r="J27" i="70"/>
  <c r="J29" i="65"/>
  <c r="M29" i="65" s="1"/>
</calcChain>
</file>

<file path=xl/sharedStrings.xml><?xml version="1.0" encoding="utf-8"?>
<sst xmlns="http://schemas.openxmlformats.org/spreadsheetml/2006/main" count="463" uniqueCount="192">
  <si>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</si>
  <si>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</si>
  <si>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</si>
  <si>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</si>
  <si>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</si>
  <si>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</si>
  <si>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</si>
  <si>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</si>
  <si>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</si>
  <si>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</si>
  <si>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</si>
  <si>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</si>
  <si>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</si>
  <si>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</si>
  <si>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</si>
  <si>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</si>
  <si>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</si>
  <si>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</si>
  <si>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</si>
  <si>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</si>
  <si>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</si>
  <si>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</si>
  <si>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</si>
  <si>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</si>
  <si>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</si>
  <si>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</si>
  <si>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</si>
  <si>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</si>
  <si>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</si>
  <si>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</si>
  <si>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</si>
  <si>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</si>
  <si>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</si>
  <si>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</si>
  <si>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018030</t>
  </si>
  <si>
    <t>Komlói Közös Önkormányzati Hivatal</t>
  </si>
  <si>
    <t>forintban</t>
  </si>
  <si>
    <t>Óvoda</t>
  </si>
  <si>
    <t>3.</t>
  </si>
  <si>
    <t>felújítások</t>
  </si>
  <si>
    <t>B16</t>
  </si>
  <si>
    <t>K513</t>
  </si>
  <si>
    <t>T-Mobile ügyintéző bérmegtérítése</t>
  </si>
  <si>
    <t>működési célú átvett pénzeszközök</t>
  </si>
  <si>
    <t>összesen</t>
  </si>
  <si>
    <t>KH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</si>
  <si>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</si>
  <si>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</si>
  <si>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</si>
  <si>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</si>
  <si>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</si>
  <si>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</si>
  <si>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</si>
  <si>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Gondnokság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</si>
  <si>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</si>
  <si>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</si>
  <si>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</si>
  <si>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</si>
  <si>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</si>
  <si>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</si>
  <si>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</si>
  <si>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</si>
  <si>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</si>
  <si>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</si>
  <si>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</si>
  <si>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</si>
  <si>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</si>
  <si>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</si>
  <si>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</si>
  <si>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</si>
  <si>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</si>
  <si>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</si>
  <si>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</si>
  <si>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</si>
  <si>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</si>
  <si>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</si>
  <si>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</si>
  <si>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</si>
  <si>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</si>
  <si>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</si>
  <si>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</si>
  <si>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</si>
  <si>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</si>
  <si>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</si>
  <si>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</si>
  <si>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</si>
  <si>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</si>
  <si>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</si>
  <si>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</si>
  <si>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</si>
  <si>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</si>
  <si>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</si>
  <si>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</si>
  <si>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</si>
  <si>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</si>
  <si>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</si>
  <si>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</si>
  <si>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</si>
  <si>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</si>
  <si>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</si>
  <si>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</si>
  <si>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</si>
  <si>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</si>
  <si>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</si>
  <si>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</si>
  <si>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</si>
  <si>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</si>
  <si>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</si>
  <si>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</si>
  <si>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</si>
  <si>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</si>
  <si>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</si>
  <si>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</si>
  <si>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</si>
  <si>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</si>
  <si>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</si>
  <si>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</si>
  <si>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</si>
  <si>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</si>
  <si>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</si>
  <si>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</si>
  <si>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</si>
  <si>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</si>
  <si>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</si>
  <si>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</si>
  <si>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</si>
  <si>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</si>
  <si>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</si>
  <si>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</si>
  <si>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</si>
  <si>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</si>
  <si>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</si>
  <si>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</si>
  <si>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</si>
  <si>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</si>
  <si>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</si>
  <si>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4.</t>
  </si>
  <si>
    <t>5.</t>
  </si>
  <si>
    <t>működési bevételek</t>
  </si>
  <si>
    <t>Foglalkoztatási pályázat (GINOP-5.1.1) támogatása</t>
  </si>
  <si>
    <t>Komló Városi Óvoda</t>
  </si>
  <si>
    <t>2023. szeptember</t>
  </si>
  <si>
    <t>Mecsekfalui Településrészi Önkormányzat többlet bevétele</t>
  </si>
  <si>
    <t>Mecsekjánosi Településrészi Önkormányzat többlet bevétele</t>
  </si>
  <si>
    <t>Működési többlet bevétel - vásárolt élelmezés normaemelésből</t>
  </si>
  <si>
    <t>Diákmunka támogatása</t>
  </si>
  <si>
    <t>Energia támogatás Sportközpont részére II-III. negyedév</t>
  </si>
  <si>
    <t xml:space="preserve">Kéményfelújítási keret </t>
  </si>
  <si>
    <t>Ifjúság-egészségügyi gondozás Sétáló ki mit tud verseny rendezése</t>
  </si>
  <si>
    <t>Továbbszámlázás B - K</t>
  </si>
  <si>
    <t>2023. november</t>
  </si>
  <si>
    <t>2023. október</t>
  </si>
  <si>
    <t xml:space="preserve">T-Mobile ügyintéző bér és járulék támogatása (2023. III. név) </t>
  </si>
  <si>
    <t>Komlói Amatőr Színházi Találkozó /KASZT/</t>
  </si>
  <si>
    <t>124/2023. (IX.11.) KTH - Könyvtár látogatóközpont vizuális branding és PR folyamatok forrása 2023. évben egyéb dologi kiadások terhére</t>
  </si>
  <si>
    <t>Szociális ágazati pótlék korrekciója</t>
  </si>
  <si>
    <t>működési célú támogatások áh-n belülre</t>
  </si>
  <si>
    <t>2031</t>
  </si>
  <si>
    <t>Feladatalapú támogatások októberi felmérése</t>
  </si>
  <si>
    <t>2023. évi bérintézkedések támogatásának változása - októberi felmérés</t>
  </si>
  <si>
    <t>ellátottak pénzbeli juttatásai</t>
  </si>
  <si>
    <t>Körtvélyesi Településrészi Önkormányzat Komló Városi Óvoda rendezvényeinek támogatása</t>
  </si>
  <si>
    <t>Sikondai Településrészi Önkormányzat Komló Városi Óvoda rendezvényeinek támogatása</t>
  </si>
  <si>
    <t>143/2023. (X.18.) KTH - Komló, 3837 hrsz-ú ingatlan úttervek készítésére fedezet biztosítása</t>
  </si>
  <si>
    <t>142/2023. (X.18.) KTH - TOP-Plusz-1.3.1-21-BA1-2022-00001 Komló fenntartható városfejlesztési dokumentumainak elkészítése pályázat (+5 fő létszám)</t>
  </si>
  <si>
    <t>Elmaradt 40 éves jubileumi jutalom fedezete támogatás többletének terhére</t>
  </si>
  <si>
    <t>TOP-7.1.1-16-H-EFRA-2019-00170 Közösségfej-t tám. infrastrukturális beruházás a KH-ban</t>
  </si>
  <si>
    <t>TOP-3.2.1-16-BA1-2018-00056 Ö. ép. en. korsz. Sportközpont és KBSK pályázat</t>
  </si>
  <si>
    <t>Volánbusz Közl. Zrt. veszteségfinanszírozás tartalék maradványa</t>
  </si>
  <si>
    <t>Adóbevételi többletek (2023.09.30.) előirányzata</t>
  </si>
  <si>
    <t>közhatalmi bevételek</t>
  </si>
  <si>
    <t>Család- és nővédelmi egészségügyi gondozás védőnők átadása 2023.07.01-től (-6 fő)</t>
  </si>
  <si>
    <t>hitelfelvétel</t>
  </si>
  <si>
    <t>Foglalkoztatási pályázat (GINOP-5.2.1) támogatása</t>
  </si>
  <si>
    <t>Társulástól adminisztrációs feladatok támogatása</t>
  </si>
  <si>
    <t>Működési többlet bevétel (szolgáltatások miatt)</t>
  </si>
  <si>
    <t>6.</t>
  </si>
  <si>
    <t>7.</t>
  </si>
  <si>
    <t>8.</t>
  </si>
  <si>
    <t>9.</t>
  </si>
  <si>
    <t>felhalmozási célú támogatások bevételei áh-n belülről</t>
  </si>
  <si>
    <t>KEHOP-5.4.1-16-2016-00545 Szemléletváltási programok támogatási szerződéstől való elállás</t>
  </si>
  <si>
    <t>Foglalkoztatási pályázatok támogatása</t>
  </si>
  <si>
    <t>Közfoglalkoztatási pályázat támogatása</t>
  </si>
  <si>
    <t>Pályázatos lakások lakbérbevétele - könyvizsgálói levél alapján függőről rovatra</t>
  </si>
  <si>
    <t>Ebtelep üzemeltetése</t>
  </si>
  <si>
    <t>Bevételi többlet</t>
  </si>
  <si>
    <t>144/2023. (X.18.) KTH - Városgondnokság pótigénye (Szociális tűzifa)</t>
  </si>
  <si>
    <t>Városgondnokság pótigénye (Közvilágítási többlet)</t>
  </si>
  <si>
    <t>Komlói Kaptár Művelődési Központ</t>
  </si>
  <si>
    <t>2023. november 29.</t>
  </si>
  <si>
    <t>Kaptár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</si>
</sst>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80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3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top" wrapText="1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/>
    <xf numFmtId="49" fontId="0" fillId="0" borderId="0" xfId="0" applyNumberFormat="1" applyAlignment="1">
      <alignment wrapText="1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7"/>
  <sheetViews>
    <sheetView topLeftCell="A10" workbookViewId="0">
      <selection activeCell="L25" sqref="L25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140625" style="5" bestFit="1" customWidth="1"/>
    <col min="5" max="5" width="10.5703125" style="5" bestFit="1" customWidth="1"/>
    <col min="6" max="6" width="9" style="5" bestFit="1" customWidth="1"/>
    <col min="7" max="7" width="9.140625" style="5" bestFit="1" customWidth="1"/>
    <col min="8" max="8" width="12" style="5" bestFit="1" customWidth="1"/>
    <col min="9" max="9" width="9.140625" style="5" bestFit="1" customWidth="1"/>
    <col min="10" max="10" width="12.5703125" style="5" bestFit="1" customWidth="1"/>
    <col min="11" max="11" width="13.7109375" style="6" bestFit="1" customWidth="1"/>
    <col min="12" max="12" width="10.710937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57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190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58</v>
      </c>
      <c r="C7" s="8" t="s">
        <v>59</v>
      </c>
      <c r="D7" s="8" t="s">
        <v>60</v>
      </c>
      <c r="E7" s="8" t="s">
        <v>61</v>
      </c>
      <c r="F7" s="8" t="s">
        <v>62</v>
      </c>
      <c r="G7" s="8" t="s">
        <v>63</v>
      </c>
      <c r="H7" s="8" t="s">
        <v>64</v>
      </c>
      <c r="I7" s="8" t="s">
        <v>65</v>
      </c>
      <c r="J7" s="8" t="s">
        <v>66</v>
      </c>
      <c r="K7" s="9" t="s">
        <v>67</v>
      </c>
      <c r="L7" s="9" t="s">
        <v>11</v>
      </c>
      <c r="M7" s="9" t="s">
        <v>134</v>
      </c>
    </row>
    <row r="8" spans="1:23" s="15" customFormat="1" ht="27" customHeight="1" x14ac:dyDescent="0.2">
      <c r="A8" s="37">
        <v>1</v>
      </c>
      <c r="B8" s="44" t="s">
        <v>68</v>
      </c>
      <c r="C8" s="45" t="s">
        <v>69</v>
      </c>
      <c r="D8" s="46" t="s">
        <v>1</v>
      </c>
      <c r="E8" s="46" t="s">
        <v>70</v>
      </c>
      <c r="F8" s="46" t="s">
        <v>5</v>
      </c>
      <c r="G8" s="46" t="s">
        <v>191</v>
      </c>
      <c r="H8" s="46" t="s">
        <v>71</v>
      </c>
      <c r="I8" s="46" t="s">
        <v>6</v>
      </c>
      <c r="J8" s="46" t="s">
        <v>72</v>
      </c>
      <c r="K8" s="47" t="s">
        <v>3</v>
      </c>
      <c r="L8" s="14" t="s">
        <v>135</v>
      </c>
      <c r="M8" s="47" t="s">
        <v>73</v>
      </c>
    </row>
    <row r="9" spans="1:23" s="20" customFormat="1" ht="12.75" customHeight="1" x14ac:dyDescent="0.2">
      <c r="A9" s="37">
        <v>2</v>
      </c>
      <c r="B9" s="42" t="s">
        <v>121</v>
      </c>
      <c r="C9" s="48" t="s">
        <v>104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-286835168</v>
      </c>
      <c r="L9" s="24"/>
      <c r="M9" s="24">
        <f>SUM(J9:L9)</f>
        <v>-286835168</v>
      </c>
    </row>
    <row r="10" spans="1:23" s="20" customFormat="1" x14ac:dyDescent="0.2">
      <c r="A10" s="37">
        <v>3</v>
      </c>
      <c r="B10" s="42" t="s">
        <v>12</v>
      </c>
      <c r="C10" s="48" t="s">
        <v>105</v>
      </c>
      <c r="D10" s="24"/>
      <c r="E10" s="24"/>
      <c r="F10" s="24"/>
      <c r="G10" s="24"/>
      <c r="H10" s="24"/>
      <c r="I10" s="24"/>
      <c r="J10" s="24">
        <f t="shared" ref="J10:J25" si="0">SUM(D10:I10)</f>
        <v>0</v>
      </c>
      <c r="K10" s="24"/>
      <c r="L10" s="24"/>
      <c r="M10" s="24">
        <f t="shared" ref="M10:M25" si="1">SUM(J10:L10)</f>
        <v>0</v>
      </c>
    </row>
    <row r="11" spans="1:23" ht="12.75" customHeight="1" x14ac:dyDescent="0.2">
      <c r="A11" s="37">
        <v>4</v>
      </c>
      <c r="B11" s="42" t="s">
        <v>118</v>
      </c>
      <c r="C11" s="48" t="s">
        <v>40</v>
      </c>
      <c r="D11" s="24">
        <v>3742826</v>
      </c>
      <c r="E11" s="24">
        <v>-245908</v>
      </c>
      <c r="F11" s="24"/>
      <c r="G11" s="24"/>
      <c r="H11" s="24">
        <v>2071747</v>
      </c>
      <c r="I11" s="24">
        <v>242200</v>
      </c>
      <c r="J11" s="24">
        <f t="shared" si="0"/>
        <v>5810865</v>
      </c>
      <c r="K11" s="24">
        <v>6478562</v>
      </c>
      <c r="L11" s="24"/>
      <c r="M11" s="24">
        <f t="shared" si="1"/>
        <v>12289427</v>
      </c>
    </row>
    <row r="12" spans="1:23" ht="25.5" x14ac:dyDescent="0.2">
      <c r="A12" s="37">
        <v>5</v>
      </c>
      <c r="B12" s="42" t="s">
        <v>106</v>
      </c>
      <c r="C12" s="48" t="s">
        <v>107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119</v>
      </c>
      <c r="C13" s="48" t="s">
        <v>108</v>
      </c>
      <c r="D13" s="24"/>
      <c r="E13" s="24"/>
      <c r="F13" s="24"/>
      <c r="G13" s="24"/>
      <c r="H13" s="24">
        <v>19537</v>
      </c>
      <c r="I13" s="24"/>
      <c r="J13" s="24">
        <f t="shared" si="0"/>
        <v>19537</v>
      </c>
      <c r="K13" s="24">
        <v>-12023</v>
      </c>
      <c r="L13" s="24"/>
      <c r="M13" s="24">
        <f t="shared" si="1"/>
        <v>7514</v>
      </c>
    </row>
    <row r="14" spans="1:23" x14ac:dyDescent="0.2">
      <c r="A14" s="37">
        <v>7</v>
      </c>
      <c r="B14" s="42" t="s">
        <v>120</v>
      </c>
      <c r="C14" s="48" t="s">
        <v>109</v>
      </c>
      <c r="D14" s="24"/>
      <c r="E14" s="24"/>
      <c r="F14" s="24"/>
      <c r="G14" s="24"/>
      <c r="H14" s="24">
        <v>100000</v>
      </c>
      <c r="I14" s="24"/>
      <c r="J14" s="24">
        <f t="shared" si="0"/>
        <v>100000</v>
      </c>
      <c r="K14" s="24">
        <v>203000000</v>
      </c>
      <c r="L14" s="24"/>
      <c r="M14" s="24">
        <f t="shared" si="1"/>
        <v>203100000</v>
      </c>
    </row>
    <row r="15" spans="1:23" x14ac:dyDescent="0.2">
      <c r="A15" s="37">
        <v>8</v>
      </c>
      <c r="B15" s="49" t="s">
        <v>0</v>
      </c>
      <c r="C15" s="48" t="s">
        <v>103</v>
      </c>
      <c r="D15" s="24"/>
      <c r="E15" s="24">
        <v>1500000</v>
      </c>
      <c r="F15" s="24"/>
      <c r="G15" s="24">
        <v>2550000</v>
      </c>
      <c r="H15" s="24">
        <v>49092938</v>
      </c>
      <c r="I15" s="24">
        <v>2650000</v>
      </c>
      <c r="J15" s="24">
        <f t="shared" si="0"/>
        <v>55792938</v>
      </c>
      <c r="K15" s="24">
        <v>74000</v>
      </c>
      <c r="L15" s="24"/>
      <c r="M15" s="24">
        <f t="shared" si="1"/>
        <v>55866938</v>
      </c>
    </row>
    <row r="16" spans="1:23" x14ac:dyDescent="0.2">
      <c r="A16" s="37">
        <v>9</v>
      </c>
      <c r="B16" s="42" t="s">
        <v>122</v>
      </c>
      <c r="C16" s="48" t="s">
        <v>110</v>
      </c>
      <c r="D16" s="24"/>
      <c r="E16" s="24"/>
      <c r="F16" s="24"/>
      <c r="G16" s="24"/>
      <c r="H16" s="24"/>
      <c r="I16" s="24"/>
      <c r="J16" s="24">
        <f t="shared" si="0"/>
        <v>0</v>
      </c>
      <c r="K16" s="24"/>
      <c r="L16" s="24"/>
      <c r="M16" s="24">
        <f t="shared" si="1"/>
        <v>0</v>
      </c>
    </row>
    <row r="17" spans="1:13" ht="25.5" x14ac:dyDescent="0.2">
      <c r="A17" s="37">
        <v>10</v>
      </c>
      <c r="B17" s="49" t="s">
        <v>123</v>
      </c>
      <c r="C17" s="48" t="s">
        <v>55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124</v>
      </c>
      <c r="C18" s="48" t="s">
        <v>48</v>
      </c>
      <c r="D18" s="24"/>
      <c r="E18" s="24"/>
      <c r="F18" s="24"/>
      <c r="G18" s="24"/>
      <c r="H18" s="24"/>
      <c r="I18" s="24">
        <v>316200</v>
      </c>
      <c r="J18" s="24">
        <f t="shared" si="0"/>
        <v>316200</v>
      </c>
      <c r="K18" s="24"/>
      <c r="L18" s="24"/>
      <c r="M18" s="24">
        <f t="shared" si="1"/>
        <v>316200</v>
      </c>
    </row>
    <row r="19" spans="1:13" ht="25.5" x14ac:dyDescent="0.2">
      <c r="A19" s="37">
        <v>12</v>
      </c>
      <c r="B19" s="42" t="s">
        <v>125</v>
      </c>
      <c r="C19" s="48" t="s">
        <v>111</v>
      </c>
      <c r="D19" s="24"/>
      <c r="E19" s="24"/>
      <c r="F19" s="24"/>
      <c r="G19" s="24"/>
      <c r="H19" s="24"/>
      <c r="I19" s="24"/>
      <c r="J19" s="24">
        <f t="shared" si="0"/>
        <v>0</v>
      </c>
      <c r="K19" s="24"/>
      <c r="L19" s="24"/>
      <c r="M19" s="24">
        <f t="shared" si="1"/>
        <v>0</v>
      </c>
    </row>
    <row r="20" spans="1:13" x14ac:dyDescent="0.2">
      <c r="A20" s="37">
        <v>13</v>
      </c>
      <c r="B20" s="49" t="s">
        <v>126</v>
      </c>
      <c r="C20" s="48" t="s">
        <v>112</v>
      </c>
      <c r="D20" s="24"/>
      <c r="E20" s="24"/>
      <c r="F20" s="24"/>
      <c r="G20" s="24"/>
      <c r="H20" s="24"/>
      <c r="I20" s="24"/>
      <c r="J20" s="24">
        <f t="shared" si="0"/>
        <v>0</v>
      </c>
      <c r="K20" s="24"/>
      <c r="L20" s="24"/>
      <c r="M20" s="24">
        <f t="shared" si="1"/>
        <v>0</v>
      </c>
    </row>
    <row r="21" spans="1:13" s="20" customFormat="1" x14ac:dyDescent="0.2">
      <c r="A21" s="37">
        <v>14</v>
      </c>
      <c r="B21" s="38" t="s">
        <v>32</v>
      </c>
      <c r="C21" s="39" t="s">
        <v>113</v>
      </c>
      <c r="D21" s="40">
        <f t="shared" ref="D21:K21" si="2">SUM(D9:D20)</f>
        <v>3742826</v>
      </c>
      <c r="E21" s="40">
        <f t="shared" si="2"/>
        <v>1254092</v>
      </c>
      <c r="F21" s="40">
        <f t="shared" si="2"/>
        <v>0</v>
      </c>
      <c r="G21" s="40">
        <f t="shared" si="2"/>
        <v>2550000</v>
      </c>
      <c r="H21" s="40">
        <f t="shared" si="2"/>
        <v>51284222</v>
      </c>
      <c r="I21" s="40">
        <f t="shared" si="2"/>
        <v>3208400</v>
      </c>
      <c r="J21" s="40">
        <f t="shared" si="2"/>
        <v>62039540</v>
      </c>
      <c r="K21" s="40">
        <f t="shared" si="2"/>
        <v>-77294629</v>
      </c>
      <c r="L21" s="40">
        <f>SUM(L9:L20)</f>
        <v>0</v>
      </c>
      <c r="M21" s="40">
        <f>SUM(M9:M20)</f>
        <v>-15255089</v>
      </c>
    </row>
    <row r="22" spans="1:13" x14ac:dyDescent="0.2">
      <c r="A22" s="37">
        <v>15</v>
      </c>
      <c r="B22" s="50" t="s">
        <v>114</v>
      </c>
      <c r="C22" s="42" t="s">
        <v>115</v>
      </c>
      <c r="D22" s="24"/>
      <c r="E22" s="24"/>
      <c r="F22" s="24"/>
      <c r="G22" s="24"/>
      <c r="H22" s="24"/>
      <c r="I22" s="24"/>
      <c r="J22" s="24">
        <f t="shared" si="0"/>
        <v>0</v>
      </c>
      <c r="K22" s="24">
        <v>-1877006</v>
      </c>
      <c r="L22" s="24"/>
      <c r="M22" s="24">
        <f t="shared" si="1"/>
        <v>-1877006</v>
      </c>
    </row>
    <row r="23" spans="1:13" x14ac:dyDescent="0.2">
      <c r="A23" s="37">
        <v>16</v>
      </c>
      <c r="B23" s="42" t="s">
        <v>127</v>
      </c>
      <c r="C23" s="42" t="s">
        <v>116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13</v>
      </c>
      <c r="C24" s="70" t="s">
        <v>47</v>
      </c>
      <c r="D24" s="24">
        <v>-457237</v>
      </c>
      <c r="E24" s="24">
        <v>456259</v>
      </c>
      <c r="F24" s="24">
        <v>-2800</v>
      </c>
      <c r="G24" s="24">
        <v>-6900</v>
      </c>
      <c r="H24" s="24">
        <v>22819623</v>
      </c>
      <c r="I24" s="24">
        <v>96700</v>
      </c>
      <c r="J24" s="24">
        <f t="shared" si="0"/>
        <v>22905645</v>
      </c>
      <c r="K24" s="24"/>
      <c r="L24" s="24">
        <v>-22905645</v>
      </c>
      <c r="M24" s="24">
        <f t="shared" si="1"/>
        <v>0</v>
      </c>
    </row>
    <row r="25" spans="1:13" x14ac:dyDescent="0.2">
      <c r="A25" s="37">
        <v>18</v>
      </c>
      <c r="B25" s="42" t="s">
        <v>130</v>
      </c>
      <c r="C25" s="71"/>
      <c r="D25" s="24"/>
      <c r="E25" s="24"/>
      <c r="F25" s="24"/>
      <c r="G25" s="24"/>
      <c r="H25" s="24"/>
      <c r="I25" s="24"/>
      <c r="J25" s="24">
        <f t="shared" si="0"/>
        <v>0</v>
      </c>
      <c r="K25" s="24"/>
      <c r="L25" s="24"/>
      <c r="M25" s="24">
        <f t="shared" si="1"/>
        <v>0</v>
      </c>
    </row>
    <row r="26" spans="1:13" s="20" customFormat="1" x14ac:dyDescent="0.2">
      <c r="A26" s="37">
        <v>19</v>
      </c>
      <c r="B26" s="51" t="s">
        <v>128</v>
      </c>
      <c r="C26" s="41" t="s">
        <v>117</v>
      </c>
      <c r="D26" s="40">
        <f>SUM(D22:D25)</f>
        <v>-457237</v>
      </c>
      <c r="E26" s="40">
        <f t="shared" ref="E26:K26" si="3">SUM(E22:E25)</f>
        <v>456259</v>
      </c>
      <c r="F26" s="40">
        <f t="shared" si="3"/>
        <v>-2800</v>
      </c>
      <c r="G26" s="40">
        <f t="shared" si="3"/>
        <v>-6900</v>
      </c>
      <c r="H26" s="40">
        <f t="shared" si="3"/>
        <v>22819623</v>
      </c>
      <c r="I26" s="40">
        <f t="shared" si="3"/>
        <v>96700</v>
      </c>
      <c r="J26" s="40">
        <f t="shared" si="3"/>
        <v>22905645</v>
      </c>
      <c r="K26" s="40">
        <f t="shared" si="3"/>
        <v>-1877006</v>
      </c>
      <c r="L26" s="40">
        <f>SUM(L22:L25)</f>
        <v>-22905645</v>
      </c>
      <c r="M26" s="40">
        <f>SUM(M22:M25)</f>
        <v>-1877006</v>
      </c>
    </row>
    <row r="27" spans="1:13" s="20" customFormat="1" x14ac:dyDescent="0.2">
      <c r="A27" s="37">
        <v>20</v>
      </c>
      <c r="B27" s="32" t="s">
        <v>129</v>
      </c>
      <c r="C27" s="32"/>
      <c r="D27" s="33">
        <f>D21+D26</f>
        <v>3285589</v>
      </c>
      <c r="E27" s="33">
        <f t="shared" ref="E27:K27" si="4">E21+E26</f>
        <v>1710351</v>
      </c>
      <c r="F27" s="33">
        <f t="shared" si="4"/>
        <v>-2800</v>
      </c>
      <c r="G27" s="33">
        <f t="shared" si="4"/>
        <v>2543100</v>
      </c>
      <c r="H27" s="33">
        <f t="shared" si="4"/>
        <v>74103845</v>
      </c>
      <c r="I27" s="33">
        <f t="shared" si="4"/>
        <v>3305100</v>
      </c>
      <c r="J27" s="33">
        <f t="shared" si="4"/>
        <v>84945185</v>
      </c>
      <c r="K27" s="33">
        <f t="shared" si="4"/>
        <v>-79171635</v>
      </c>
      <c r="L27" s="33">
        <f>L21+L26</f>
        <v>-22905645</v>
      </c>
      <c r="M27" s="33">
        <f>M21+M26</f>
        <v>-17132095</v>
      </c>
    </row>
  </sheetData>
  <mergeCells count="4">
    <mergeCell ref="C24:C25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3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G9" sqref="G9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140625" style="5" bestFit="1" customWidth="1"/>
    <col min="5" max="5" width="10.5703125" style="5" bestFit="1" customWidth="1"/>
    <col min="6" max="6" width="9" style="5" bestFit="1" customWidth="1"/>
    <col min="7" max="7" width="9.140625" style="5" bestFit="1" customWidth="1"/>
    <col min="8" max="8" width="12" style="5" bestFit="1" customWidth="1"/>
    <col min="9" max="9" width="9.140625" style="5" bestFit="1" customWidth="1"/>
    <col min="10" max="10" width="12.5703125" style="5" bestFit="1" customWidth="1"/>
    <col min="11" max="11" width="13.7109375" style="6" bestFit="1" customWidth="1"/>
    <col min="12" max="13" width="10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57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190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58</v>
      </c>
      <c r="C7" s="8" t="s">
        <v>59</v>
      </c>
      <c r="D7" s="8" t="s">
        <v>60</v>
      </c>
      <c r="E7" s="8" t="s">
        <v>61</v>
      </c>
      <c r="F7" s="8" t="s">
        <v>62</v>
      </c>
      <c r="G7" s="8" t="s">
        <v>63</v>
      </c>
      <c r="H7" s="8" t="s">
        <v>64</v>
      </c>
      <c r="I7" s="8" t="s">
        <v>65</v>
      </c>
      <c r="J7" s="8" t="s">
        <v>66</v>
      </c>
      <c r="K7" s="9" t="s">
        <v>67</v>
      </c>
      <c r="L7" s="9" t="s">
        <v>11</v>
      </c>
      <c r="M7" s="9" t="s">
        <v>134</v>
      </c>
    </row>
    <row r="8" spans="1:23" s="15" customFormat="1" ht="27" customHeight="1" x14ac:dyDescent="0.2">
      <c r="A8" s="10">
        <v>1</v>
      </c>
      <c r="B8" s="11" t="s">
        <v>68</v>
      </c>
      <c r="C8" s="12" t="s">
        <v>69</v>
      </c>
      <c r="D8" s="13" t="s">
        <v>1</v>
      </c>
      <c r="E8" s="13" t="s">
        <v>70</v>
      </c>
      <c r="F8" s="13" t="s">
        <v>5</v>
      </c>
      <c r="G8" s="13" t="s">
        <v>191</v>
      </c>
      <c r="H8" s="13" t="s">
        <v>71</v>
      </c>
      <c r="I8" s="13" t="s">
        <v>6</v>
      </c>
      <c r="J8" s="13" t="s">
        <v>72</v>
      </c>
      <c r="K8" s="14" t="s">
        <v>3</v>
      </c>
      <c r="L8" s="14" t="s">
        <v>135</v>
      </c>
      <c r="M8" s="14" t="s">
        <v>73</v>
      </c>
    </row>
    <row r="9" spans="1:23" s="20" customFormat="1" ht="12.75" customHeight="1" x14ac:dyDescent="0.2">
      <c r="A9" s="10">
        <v>2</v>
      </c>
      <c r="B9" s="16" t="s">
        <v>74</v>
      </c>
      <c r="C9" s="17" t="s">
        <v>75</v>
      </c>
      <c r="D9" s="18">
        <v>3293031</v>
      </c>
      <c r="E9" s="18">
        <v>-278872</v>
      </c>
      <c r="F9" s="18">
        <v>-2478</v>
      </c>
      <c r="G9" s="18">
        <v>-6106</v>
      </c>
      <c r="H9" s="18">
        <v>-1831136</v>
      </c>
      <c r="I9" s="18">
        <v>579759</v>
      </c>
      <c r="J9" s="19">
        <f>SUM(D9:I9)</f>
        <v>1754198</v>
      </c>
      <c r="K9" s="18">
        <v>4162838</v>
      </c>
      <c r="L9" s="18"/>
      <c r="M9" s="19">
        <f>SUM(J9:L9)</f>
        <v>5917036</v>
      </c>
    </row>
    <row r="10" spans="1:23" s="20" customFormat="1" x14ac:dyDescent="0.2">
      <c r="A10" s="10">
        <v>3</v>
      </c>
      <c r="B10" s="43" t="s">
        <v>76</v>
      </c>
      <c r="C10" s="17" t="s">
        <v>10</v>
      </c>
      <c r="D10" s="18">
        <v>428095</v>
      </c>
      <c r="E10" s="18">
        <v>-36254</v>
      </c>
      <c r="F10" s="18">
        <v>-322</v>
      </c>
      <c r="G10" s="18">
        <v>-794</v>
      </c>
      <c r="H10" s="18">
        <v>-182391</v>
      </c>
      <c r="I10" s="18">
        <v>75341</v>
      </c>
      <c r="J10" s="19">
        <f t="shared" ref="J10:J22" si="0">SUM(D10:I10)</f>
        <v>283675</v>
      </c>
      <c r="K10" s="18">
        <v>533900</v>
      </c>
      <c r="L10" s="18"/>
      <c r="M10" s="19">
        <f t="shared" ref="M10:M29" si="1">SUM(J10:L10)</f>
        <v>817575</v>
      </c>
    </row>
    <row r="11" spans="1:23" s="20" customFormat="1" ht="12.75" customHeight="1" x14ac:dyDescent="0.2">
      <c r="A11" s="10">
        <v>4</v>
      </c>
      <c r="B11" s="16" t="s">
        <v>77</v>
      </c>
      <c r="C11" s="17" t="s">
        <v>78</v>
      </c>
      <c r="D11" s="18">
        <v>-435537</v>
      </c>
      <c r="E11" s="18">
        <v>2025477</v>
      </c>
      <c r="F11" s="18"/>
      <c r="G11" s="18">
        <v>2550000</v>
      </c>
      <c r="H11" s="18">
        <v>76097835</v>
      </c>
      <c r="I11" s="18">
        <v>2650000</v>
      </c>
      <c r="J11" s="19">
        <f t="shared" si="0"/>
        <v>82887775</v>
      </c>
      <c r="K11" s="18">
        <v>-4473483</v>
      </c>
      <c r="L11" s="18"/>
      <c r="M11" s="19">
        <f t="shared" si="1"/>
        <v>78414292</v>
      </c>
    </row>
    <row r="12" spans="1:23" s="20" customFormat="1" ht="12.75" customHeight="1" x14ac:dyDescent="0.2">
      <c r="A12" s="10">
        <v>5</v>
      </c>
      <c r="B12" s="21" t="s">
        <v>79</v>
      </c>
      <c r="C12" s="17" t="s">
        <v>80</v>
      </c>
      <c r="D12" s="18"/>
      <c r="E12" s="18"/>
      <c r="F12" s="18"/>
      <c r="G12" s="18"/>
      <c r="H12" s="18"/>
      <c r="I12" s="18"/>
      <c r="J12" s="19">
        <f t="shared" si="0"/>
        <v>0</v>
      </c>
      <c r="K12" s="18">
        <v>-4750000</v>
      </c>
      <c r="L12" s="18"/>
      <c r="M12" s="19">
        <f t="shared" si="1"/>
        <v>-4750000</v>
      </c>
    </row>
    <row r="13" spans="1:23" x14ac:dyDescent="0.2">
      <c r="A13" s="10">
        <v>6</v>
      </c>
      <c r="B13" s="22" t="s">
        <v>81</v>
      </c>
      <c r="C13" s="23" t="s">
        <v>82</v>
      </c>
      <c r="D13" s="24"/>
      <c r="E13" s="24"/>
      <c r="F13" s="24"/>
      <c r="G13" s="24"/>
      <c r="H13" s="24"/>
      <c r="I13" s="24"/>
      <c r="J13" s="19">
        <f t="shared" si="0"/>
        <v>0</v>
      </c>
      <c r="K13" s="24"/>
      <c r="L13" s="52"/>
      <c r="M13" s="19">
        <f t="shared" si="1"/>
        <v>0</v>
      </c>
    </row>
    <row r="14" spans="1:23" ht="12.75" customHeight="1" x14ac:dyDescent="0.2">
      <c r="A14" s="10">
        <v>7</v>
      </c>
      <c r="B14" s="21" t="s">
        <v>83</v>
      </c>
      <c r="C14" s="17" t="s">
        <v>50</v>
      </c>
      <c r="D14" s="18"/>
      <c r="E14" s="18"/>
      <c r="F14" s="18"/>
      <c r="G14" s="18"/>
      <c r="H14" s="18"/>
      <c r="I14" s="18"/>
      <c r="J14" s="19">
        <f t="shared" si="0"/>
        <v>0</v>
      </c>
      <c r="K14" s="18">
        <v>-9618578</v>
      </c>
      <c r="L14" s="18"/>
      <c r="M14" s="19">
        <f t="shared" si="1"/>
        <v>-9618578</v>
      </c>
    </row>
    <row r="15" spans="1:23" ht="12.75" customHeight="1" x14ac:dyDescent="0.2">
      <c r="A15" s="10">
        <v>8</v>
      </c>
      <c r="B15" s="21" t="s">
        <v>84</v>
      </c>
      <c r="C15" s="17" t="s">
        <v>56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85</v>
      </c>
      <c r="C16" s="17" t="s">
        <v>52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8936497</v>
      </c>
      <c r="L16" s="18"/>
      <c r="M16" s="19">
        <f t="shared" si="1"/>
        <v>8936497</v>
      </c>
    </row>
    <row r="17" spans="1:13" x14ac:dyDescent="0.2">
      <c r="A17" s="10">
        <v>10</v>
      </c>
      <c r="B17" s="25" t="s">
        <v>4</v>
      </c>
      <c r="C17" s="17" t="s">
        <v>41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-91257648</v>
      </c>
      <c r="L17" s="18"/>
      <c r="M17" s="19">
        <f t="shared" si="1"/>
        <v>-91257648</v>
      </c>
    </row>
    <row r="18" spans="1:13" s="20" customFormat="1" ht="12.75" customHeight="1" x14ac:dyDescent="0.2">
      <c r="A18" s="10">
        <v>11</v>
      </c>
      <c r="B18" s="26" t="s">
        <v>86</v>
      </c>
      <c r="C18" s="17" t="s">
        <v>87</v>
      </c>
      <c r="D18" s="18"/>
      <c r="E18" s="18"/>
      <c r="F18" s="18"/>
      <c r="G18" s="18"/>
      <c r="H18" s="18">
        <v>19537</v>
      </c>
      <c r="I18" s="18"/>
      <c r="J18" s="19">
        <f t="shared" si="0"/>
        <v>19537</v>
      </c>
      <c r="K18" s="18">
        <v>-1877006</v>
      </c>
      <c r="L18" s="18"/>
      <c r="M18" s="19">
        <f t="shared" si="1"/>
        <v>-1857469</v>
      </c>
    </row>
    <row r="19" spans="1:13" x14ac:dyDescent="0.2">
      <c r="A19" s="10">
        <v>12</v>
      </c>
      <c r="B19" s="21" t="s">
        <v>88</v>
      </c>
      <c r="C19" s="17" t="s">
        <v>89</v>
      </c>
      <c r="D19" s="18"/>
      <c r="E19" s="18"/>
      <c r="F19" s="18"/>
      <c r="G19" s="18"/>
      <c r="H19" s="18"/>
      <c r="I19" s="18"/>
      <c r="J19" s="19">
        <f t="shared" si="0"/>
        <v>0</v>
      </c>
      <c r="K19" s="18">
        <v>-3733800</v>
      </c>
      <c r="L19" s="18"/>
      <c r="M19" s="19">
        <f t="shared" si="1"/>
        <v>-3733800</v>
      </c>
    </row>
    <row r="20" spans="1:13" ht="12.75" customHeight="1" x14ac:dyDescent="0.2">
      <c r="A20" s="10">
        <v>13</v>
      </c>
      <c r="B20" s="21" t="s">
        <v>90</v>
      </c>
      <c r="C20" s="17" t="s">
        <v>54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91</v>
      </c>
      <c r="C21" s="17" t="s">
        <v>92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93</v>
      </c>
      <c r="C22" s="17" t="s">
        <v>94</v>
      </c>
      <c r="D22" s="18"/>
      <c r="E22" s="18"/>
      <c r="F22" s="18"/>
      <c r="G22" s="18"/>
      <c r="H22" s="18"/>
      <c r="I22" s="18"/>
      <c r="J22" s="19">
        <f t="shared" si="0"/>
        <v>0</v>
      </c>
      <c r="K22" s="18"/>
      <c r="L22" s="18"/>
      <c r="M22" s="19">
        <f t="shared" si="1"/>
        <v>0</v>
      </c>
    </row>
    <row r="23" spans="1:13" ht="12.75" customHeight="1" x14ac:dyDescent="0.2">
      <c r="A23" s="10">
        <v>16</v>
      </c>
      <c r="B23" s="28" t="s">
        <v>95</v>
      </c>
      <c r="C23" s="29" t="s">
        <v>96</v>
      </c>
      <c r="D23" s="19">
        <f t="shared" ref="D23:L23" si="2">SUM(D9:D22)</f>
        <v>3285589</v>
      </c>
      <c r="E23" s="19">
        <f t="shared" si="2"/>
        <v>1710351</v>
      </c>
      <c r="F23" s="19">
        <f t="shared" si="2"/>
        <v>-2800</v>
      </c>
      <c r="G23" s="19">
        <f t="shared" si="2"/>
        <v>2543100</v>
      </c>
      <c r="H23" s="19">
        <f t="shared" si="2"/>
        <v>74103845</v>
      </c>
      <c r="I23" s="19">
        <f t="shared" si="2"/>
        <v>3305100</v>
      </c>
      <c r="J23" s="19">
        <f t="shared" si="2"/>
        <v>84945185</v>
      </c>
      <c r="K23" s="19">
        <f t="shared" si="2"/>
        <v>-102077280</v>
      </c>
      <c r="L23" s="19">
        <f t="shared" si="2"/>
        <v>0</v>
      </c>
      <c r="M23" s="19">
        <f t="shared" si="1"/>
        <v>-17132095</v>
      </c>
    </row>
    <row r="24" spans="1:13" ht="12.75" customHeight="1" x14ac:dyDescent="0.2">
      <c r="A24" s="10">
        <v>17</v>
      </c>
      <c r="B24" s="21" t="s">
        <v>97</v>
      </c>
      <c r="C24" s="16" t="s">
        <v>98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99</v>
      </c>
      <c r="C25" s="16" t="s">
        <v>100</v>
      </c>
      <c r="D25" s="18"/>
      <c r="E25" s="18"/>
      <c r="F25" s="18"/>
      <c r="G25" s="18"/>
      <c r="H25" s="18"/>
      <c r="I25" s="18"/>
      <c r="J25" s="19">
        <f>SUM(D25:I25)</f>
        <v>0</v>
      </c>
      <c r="K25" s="18"/>
      <c r="L25" s="18"/>
      <c r="M25" s="19">
        <f t="shared" si="1"/>
        <v>0</v>
      </c>
    </row>
    <row r="26" spans="1:13" ht="12.75" customHeight="1" x14ac:dyDescent="0.2">
      <c r="A26" s="10">
        <v>19</v>
      </c>
      <c r="B26" s="42" t="s">
        <v>13</v>
      </c>
      <c r="C26" s="75" t="s">
        <v>46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22905645</v>
      </c>
      <c r="L26" s="18">
        <v>-22905645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130</v>
      </c>
      <c r="C27" s="76"/>
      <c r="D27" s="18"/>
      <c r="E27" s="18"/>
      <c r="F27" s="18"/>
      <c r="G27" s="18"/>
      <c r="H27" s="18"/>
      <c r="I27" s="18"/>
      <c r="J27" s="19">
        <f>SUM(D27:I27)</f>
        <v>0</v>
      </c>
      <c r="K27" s="18"/>
      <c r="L27" s="18"/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101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22905645</v>
      </c>
      <c r="L28" s="19">
        <f t="shared" si="3"/>
        <v>-22905645</v>
      </c>
      <c r="M28" s="19">
        <f t="shared" si="1"/>
        <v>0</v>
      </c>
    </row>
    <row r="29" spans="1:13" ht="12.75" customHeight="1" x14ac:dyDescent="0.2">
      <c r="A29" s="10">
        <v>22</v>
      </c>
      <c r="B29" s="32" t="s">
        <v>102</v>
      </c>
      <c r="C29" s="32"/>
      <c r="D29" s="33">
        <f t="shared" ref="D29:L29" si="4">D23+D28</f>
        <v>3285589</v>
      </c>
      <c r="E29" s="33">
        <f t="shared" si="4"/>
        <v>1710351</v>
      </c>
      <c r="F29" s="33">
        <f t="shared" si="4"/>
        <v>-2800</v>
      </c>
      <c r="G29" s="33">
        <f t="shared" si="4"/>
        <v>2543100</v>
      </c>
      <c r="H29" s="33">
        <f t="shared" si="4"/>
        <v>74103845</v>
      </c>
      <c r="I29" s="33">
        <f t="shared" si="4"/>
        <v>3305100</v>
      </c>
      <c r="J29" s="33">
        <f t="shared" si="4"/>
        <v>84945185</v>
      </c>
      <c r="K29" s="33">
        <f t="shared" si="4"/>
        <v>-79171635</v>
      </c>
      <c r="L29" s="33">
        <f t="shared" si="4"/>
        <v>-22905645</v>
      </c>
      <c r="M29" s="19">
        <f t="shared" si="1"/>
        <v>-17132095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5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54"/>
  <sheetViews>
    <sheetView topLeftCell="A40" workbookViewId="0">
      <selection activeCell="A49" sqref="A49"/>
    </sheetView>
  </sheetViews>
  <sheetFormatPr defaultRowHeight="12.75" x14ac:dyDescent="0.2"/>
  <cols>
    <col min="1" max="1" width="4.7109375" style="2" customWidth="1"/>
    <col min="2" max="3" width="9.140625" style="60"/>
    <col min="4" max="4" width="10.42578125" style="60" bestFit="1" customWidth="1"/>
    <col min="5" max="5" width="9.85546875" bestFit="1" customWidth="1"/>
    <col min="6" max="6" width="12.7109375" style="55" bestFit="1" customWidth="1"/>
    <col min="7" max="7" width="10.42578125" style="57" bestFit="1" customWidth="1"/>
    <col min="8" max="8" width="12.7109375" style="55" bestFit="1" customWidth="1"/>
    <col min="9" max="9" width="9.7109375" style="57" bestFit="1" customWidth="1"/>
    <col min="10" max="10" width="10.7109375" style="57" bestFit="1" customWidth="1"/>
    <col min="11" max="11" width="9.85546875" style="57" bestFit="1" customWidth="1"/>
    <col min="12" max="12" width="9.7109375" style="57" bestFit="1" customWidth="1"/>
    <col min="13" max="20" width="9.140625" style="57"/>
  </cols>
  <sheetData>
    <row r="1" spans="1:8" x14ac:dyDescent="0.2">
      <c r="A1" s="53" t="s">
        <v>36</v>
      </c>
      <c r="B1" s="54"/>
      <c r="C1" s="54"/>
      <c r="D1" s="54"/>
      <c r="E1" s="53"/>
      <c r="G1" s="56"/>
      <c r="H1" s="55" t="s">
        <v>131</v>
      </c>
    </row>
    <row r="2" spans="1:8" x14ac:dyDescent="0.2">
      <c r="A2" s="77" t="s">
        <v>14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16</v>
      </c>
      <c r="B3" s="77"/>
      <c r="C3" s="77"/>
      <c r="D3" s="77"/>
      <c r="E3" s="77"/>
      <c r="F3" s="77"/>
      <c r="G3" s="77"/>
      <c r="H3" s="77"/>
    </row>
    <row r="4" spans="1:8" x14ac:dyDescent="0.2">
      <c r="A4" s="53"/>
      <c r="B4" s="54"/>
      <c r="C4" s="54"/>
      <c r="D4" s="54"/>
      <c r="E4" s="53"/>
      <c r="G4" s="56"/>
    </row>
    <row r="6" spans="1:8" x14ac:dyDescent="0.2">
      <c r="A6" s="53" t="s">
        <v>141</v>
      </c>
      <c r="B6" s="54"/>
      <c r="C6" s="54"/>
      <c r="D6" s="54"/>
      <c r="E6" s="53"/>
      <c r="G6" s="56"/>
    </row>
    <row r="7" spans="1:8" x14ac:dyDescent="0.2">
      <c r="A7" s="53"/>
      <c r="B7" s="54"/>
      <c r="C7" s="54"/>
      <c r="D7" s="54"/>
      <c r="E7" s="53"/>
      <c r="G7" s="56"/>
    </row>
    <row r="8" spans="1:8" x14ac:dyDescent="0.2">
      <c r="A8" s="59" t="s">
        <v>15</v>
      </c>
      <c r="B8" t="s">
        <v>146</v>
      </c>
      <c r="F8"/>
      <c r="G8" s="55"/>
      <c r="H8" s="57"/>
    </row>
    <row r="9" spans="1:8" x14ac:dyDescent="0.2">
      <c r="A9" s="2" t="s">
        <v>24</v>
      </c>
      <c r="B9" t="s">
        <v>26</v>
      </c>
      <c r="F9" s="57"/>
      <c r="H9" s="57">
        <v>8936497</v>
      </c>
    </row>
    <row r="10" spans="1:8" x14ac:dyDescent="0.2">
      <c r="A10" s="2" t="s">
        <v>24</v>
      </c>
      <c r="B10" s="60" t="s">
        <v>51</v>
      </c>
      <c r="F10" s="57"/>
      <c r="H10" s="57">
        <v>8936497</v>
      </c>
    </row>
    <row r="11" spans="1:8" x14ac:dyDescent="0.2">
      <c r="A11" s="53"/>
      <c r="B11" s="54"/>
      <c r="C11" s="54"/>
      <c r="D11" s="54"/>
      <c r="E11" s="53"/>
      <c r="G11" s="56"/>
    </row>
    <row r="12" spans="1:8" x14ac:dyDescent="0.2">
      <c r="A12" s="53"/>
      <c r="B12" s="54"/>
      <c r="C12" s="54"/>
      <c r="D12" s="54"/>
      <c r="E12" s="53"/>
      <c r="G12" s="56"/>
    </row>
    <row r="13" spans="1:8" x14ac:dyDescent="0.2">
      <c r="A13" s="53" t="s">
        <v>151</v>
      </c>
      <c r="B13" s="54"/>
      <c r="C13" s="54"/>
      <c r="D13" s="54"/>
      <c r="E13" s="53"/>
      <c r="G13" s="56"/>
    </row>
    <row r="14" spans="1:8" x14ac:dyDescent="0.2">
      <c r="A14" s="53"/>
      <c r="B14" s="54"/>
      <c r="C14" s="54"/>
      <c r="D14" s="54"/>
      <c r="E14" s="53"/>
      <c r="G14" s="56"/>
    </row>
    <row r="15" spans="1:8" x14ac:dyDescent="0.2">
      <c r="A15" s="2" t="s">
        <v>15</v>
      </c>
      <c r="B15" s="60" t="s">
        <v>165</v>
      </c>
      <c r="F15" s="57"/>
      <c r="H15" s="57"/>
    </row>
    <row r="16" spans="1:8" x14ac:dyDescent="0.2">
      <c r="A16" s="2" t="s">
        <v>24</v>
      </c>
      <c r="B16" t="s">
        <v>26</v>
      </c>
      <c r="F16" s="57"/>
      <c r="H16" s="57">
        <v>2542065</v>
      </c>
    </row>
    <row r="17" spans="1:8" x14ac:dyDescent="0.2">
      <c r="A17" s="2" t="s">
        <v>24</v>
      </c>
      <c r="B17" s="54" t="s">
        <v>27</v>
      </c>
      <c r="C17" s="54"/>
      <c r="D17" s="54"/>
      <c r="E17" s="53"/>
      <c r="G17" s="56"/>
      <c r="H17" s="55">
        <v>2249615</v>
      </c>
    </row>
    <row r="18" spans="1:8" x14ac:dyDescent="0.2">
      <c r="A18" s="2" t="s">
        <v>24</v>
      </c>
      <c r="B18" t="s">
        <v>28</v>
      </c>
      <c r="C18" s="54"/>
      <c r="D18" s="54"/>
      <c r="E18" s="53"/>
      <c r="G18" s="56"/>
      <c r="H18" s="55">
        <v>292450</v>
      </c>
    </row>
    <row r="19" spans="1:8" x14ac:dyDescent="0.2">
      <c r="A19" s="53"/>
      <c r="B19" s="54"/>
      <c r="C19" s="54"/>
      <c r="D19" s="54"/>
      <c r="E19" s="53"/>
      <c r="G19" s="56"/>
    </row>
    <row r="20" spans="1:8" x14ac:dyDescent="0.2">
      <c r="A20" s="53"/>
      <c r="B20" s="54"/>
      <c r="C20" s="54"/>
      <c r="D20" s="54"/>
      <c r="E20" s="53"/>
      <c r="G20" s="56"/>
    </row>
    <row r="21" spans="1:8" x14ac:dyDescent="0.2">
      <c r="A21" s="53" t="s">
        <v>150</v>
      </c>
      <c r="B21" s="54"/>
      <c r="C21" s="54"/>
      <c r="D21" s="54"/>
      <c r="E21" s="53"/>
      <c r="G21" s="56"/>
    </row>
    <row r="22" spans="1:8" x14ac:dyDescent="0.2">
      <c r="A22" s="53"/>
      <c r="B22" s="54"/>
      <c r="C22" s="54"/>
      <c r="D22" s="54"/>
      <c r="E22" s="53"/>
      <c r="G22" s="56"/>
    </row>
    <row r="24" spans="1:8" x14ac:dyDescent="0.2">
      <c r="A24" s="2" t="s">
        <v>15</v>
      </c>
      <c r="B24" s="54" t="s">
        <v>155</v>
      </c>
      <c r="C24" s="54"/>
      <c r="D24" s="54"/>
      <c r="E24" s="53"/>
      <c r="G24" s="56"/>
    </row>
    <row r="25" spans="1:8" x14ac:dyDescent="0.2">
      <c r="A25" s="2" t="s">
        <v>24</v>
      </c>
      <c r="B25" s="54" t="s">
        <v>31</v>
      </c>
      <c r="C25" s="54"/>
      <c r="D25" s="54"/>
      <c r="E25" s="53"/>
      <c r="G25" s="56"/>
      <c r="H25" s="55">
        <v>-8749679</v>
      </c>
    </row>
    <row r="26" spans="1:8" x14ac:dyDescent="0.2">
      <c r="A26" s="2" t="s">
        <v>24</v>
      </c>
      <c r="B26" s="60" t="s">
        <v>156</v>
      </c>
      <c r="H26" s="55">
        <v>-8749679</v>
      </c>
    </row>
    <row r="28" spans="1:8" x14ac:dyDescent="0.2">
      <c r="A28" s="2" t="s">
        <v>25</v>
      </c>
      <c r="B28" s="60" t="s">
        <v>142</v>
      </c>
    </row>
    <row r="29" spans="1:8" x14ac:dyDescent="0.2">
      <c r="A29" s="2" t="s">
        <v>24</v>
      </c>
      <c r="B29" s="60" t="s">
        <v>138</v>
      </c>
      <c r="H29" s="55">
        <v>62000</v>
      </c>
    </row>
    <row r="30" spans="1:8" x14ac:dyDescent="0.2">
      <c r="A30" s="2" t="s">
        <v>24</v>
      </c>
      <c r="B30" s="60" t="s">
        <v>30</v>
      </c>
      <c r="H30" s="55">
        <v>62000</v>
      </c>
    </row>
    <row r="31" spans="1:8" x14ac:dyDescent="0.2">
      <c r="F31"/>
    </row>
    <row r="32" spans="1:8" x14ac:dyDescent="0.2">
      <c r="A32" s="2" t="s">
        <v>38</v>
      </c>
      <c r="B32" s="60" t="s">
        <v>143</v>
      </c>
    </row>
    <row r="33" spans="1:8" x14ac:dyDescent="0.2">
      <c r="A33" s="2" t="s">
        <v>24</v>
      </c>
      <c r="B33" s="60" t="s">
        <v>138</v>
      </c>
      <c r="H33" s="55">
        <v>12000</v>
      </c>
    </row>
    <row r="34" spans="1:8" x14ac:dyDescent="0.2">
      <c r="A34" s="2" t="s">
        <v>24</v>
      </c>
      <c r="B34" s="60" t="s">
        <v>30</v>
      </c>
      <c r="H34" s="55">
        <v>12000</v>
      </c>
    </row>
    <row r="36" spans="1:8" x14ac:dyDescent="0.2">
      <c r="A36" s="2" t="s">
        <v>136</v>
      </c>
      <c r="B36" s="60" t="s">
        <v>166</v>
      </c>
      <c r="C36"/>
      <c r="D36"/>
      <c r="F36"/>
      <c r="G36"/>
      <c r="H36"/>
    </row>
    <row r="37" spans="1:8" x14ac:dyDescent="0.2">
      <c r="A37" s="2" t="s">
        <v>24</v>
      </c>
      <c r="B37" t="s">
        <v>180</v>
      </c>
      <c r="F37" s="57"/>
      <c r="H37" s="57">
        <v>-12023</v>
      </c>
    </row>
    <row r="38" spans="1:8" x14ac:dyDescent="0.2">
      <c r="A38" s="2" t="s">
        <v>24</v>
      </c>
      <c r="B38" t="s">
        <v>23</v>
      </c>
      <c r="C38"/>
      <c r="D38"/>
      <c r="F38"/>
      <c r="G38"/>
      <c r="H38" s="55">
        <v>-12023</v>
      </c>
    </row>
    <row r="39" spans="1:8" x14ac:dyDescent="0.2">
      <c r="A39"/>
      <c r="B39"/>
      <c r="C39"/>
      <c r="D39"/>
      <c r="F39"/>
      <c r="G39"/>
      <c r="H39"/>
    </row>
    <row r="40" spans="1:8" x14ac:dyDescent="0.2">
      <c r="A40" s="2" t="s">
        <v>137</v>
      </c>
      <c r="B40" s="54" t="s">
        <v>168</v>
      </c>
      <c r="C40" s="54"/>
      <c r="D40" s="54"/>
      <c r="E40" s="53"/>
      <c r="G40" s="56"/>
    </row>
    <row r="41" spans="1:8" x14ac:dyDescent="0.2">
      <c r="A41" s="2" t="s">
        <v>24</v>
      </c>
      <c r="B41" s="54" t="s">
        <v>31</v>
      </c>
      <c r="C41" s="54"/>
      <c r="D41" s="54"/>
      <c r="E41" s="53"/>
      <c r="G41" s="56"/>
      <c r="H41" s="55">
        <v>-74385878</v>
      </c>
    </row>
    <row r="42" spans="1:8" x14ac:dyDescent="0.2">
      <c r="A42" s="2" t="s">
        <v>24</v>
      </c>
      <c r="B42" t="s">
        <v>23</v>
      </c>
      <c r="C42"/>
      <c r="D42"/>
      <c r="F42"/>
      <c r="G42"/>
      <c r="H42" s="55">
        <v>-74385878</v>
      </c>
    </row>
    <row r="44" spans="1:8" x14ac:dyDescent="0.2">
      <c r="A44" s="2" t="s">
        <v>176</v>
      </c>
      <c r="B44" s="60" t="s">
        <v>181</v>
      </c>
      <c r="F44" s="57"/>
      <c r="H44" s="57"/>
    </row>
    <row r="45" spans="1:8" x14ac:dyDescent="0.2">
      <c r="A45" s="2" t="s">
        <v>24</v>
      </c>
      <c r="B45" t="s">
        <v>26</v>
      </c>
      <c r="F45" s="57"/>
      <c r="H45" s="57">
        <v>-5000000</v>
      </c>
    </row>
    <row r="46" spans="1:8" x14ac:dyDescent="0.2">
      <c r="A46" s="2" t="s">
        <v>24</v>
      </c>
      <c r="B46" s="60" t="s">
        <v>30</v>
      </c>
      <c r="H46" s="55">
        <v>-5000000</v>
      </c>
    </row>
    <row r="48" spans="1:8" x14ac:dyDescent="0.2">
      <c r="A48" s="59" t="s">
        <v>177</v>
      </c>
      <c r="B48" t="s">
        <v>171</v>
      </c>
      <c r="F48"/>
      <c r="G48" s="55"/>
      <c r="H48" s="57"/>
    </row>
    <row r="49" spans="1:8" x14ac:dyDescent="0.2">
      <c r="A49" s="2" t="s">
        <v>24</v>
      </c>
      <c r="B49" s="54" t="s">
        <v>31</v>
      </c>
      <c r="C49" s="54"/>
      <c r="D49" s="54"/>
      <c r="E49" s="53"/>
      <c r="G49" s="56"/>
      <c r="H49" s="55">
        <v>-699611</v>
      </c>
    </row>
    <row r="50" spans="1:8" x14ac:dyDescent="0.2">
      <c r="A50" s="2" t="s">
        <v>24</v>
      </c>
      <c r="B50" s="60" t="s">
        <v>172</v>
      </c>
      <c r="H50" s="55">
        <v>-1877006</v>
      </c>
    </row>
    <row r="51" spans="1:8" x14ac:dyDescent="0.2">
      <c r="A51" s="2" t="s">
        <v>24</v>
      </c>
      <c r="B51" t="s">
        <v>27</v>
      </c>
      <c r="F51" s="57"/>
      <c r="H51" s="57">
        <v>-284258</v>
      </c>
    </row>
    <row r="52" spans="1:8" x14ac:dyDescent="0.2">
      <c r="A52" s="2" t="s">
        <v>24</v>
      </c>
      <c r="B52" t="s">
        <v>28</v>
      </c>
      <c r="F52" s="57"/>
      <c r="H52" s="57">
        <v>-53528</v>
      </c>
    </row>
    <row r="53" spans="1:8" x14ac:dyDescent="0.2">
      <c r="A53" s="2" t="s">
        <v>24</v>
      </c>
      <c r="B53" s="60" t="s">
        <v>30</v>
      </c>
      <c r="H53" s="55">
        <v>-361825</v>
      </c>
    </row>
    <row r="54" spans="1:8" x14ac:dyDescent="0.2">
      <c r="A54" s="2" t="s">
        <v>24</v>
      </c>
      <c r="B54" s="60" t="s">
        <v>29</v>
      </c>
      <c r="H54" s="55">
        <v>-1877006</v>
      </c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8"/>
  <sheetViews>
    <sheetView workbookViewId="0">
      <selection activeCell="A97" sqref="A97"/>
    </sheetView>
  </sheetViews>
  <sheetFormatPr defaultRowHeight="12.75" x14ac:dyDescent="0.2"/>
  <cols>
    <col min="1" max="1" width="4.7109375" style="2" customWidth="1"/>
    <col min="2" max="3" width="9.140625" style="60"/>
    <col min="4" max="4" width="11" style="60" customWidth="1"/>
    <col min="5" max="5" width="9.85546875" customWidth="1"/>
    <col min="6" max="6" width="11.7109375" style="57" bestFit="1" customWidth="1"/>
    <col min="7" max="7" width="10.28515625" style="57" customWidth="1"/>
    <col min="8" max="8" width="12.42578125" style="57" customWidth="1"/>
    <col min="9" max="9" width="10.140625" style="57" bestFit="1" customWidth="1"/>
  </cols>
  <sheetData>
    <row r="1" spans="1:8" x14ac:dyDescent="0.2">
      <c r="A1" s="53" t="s">
        <v>36</v>
      </c>
      <c r="H1" s="2" t="s">
        <v>132</v>
      </c>
    </row>
    <row r="2" spans="1:8" x14ac:dyDescent="0.2">
      <c r="A2" s="77" t="s">
        <v>17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18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19</v>
      </c>
      <c r="B4" s="77"/>
      <c r="C4" s="77"/>
      <c r="D4" s="77"/>
      <c r="E4" s="77"/>
      <c r="F4" s="77"/>
      <c r="G4" s="77"/>
      <c r="H4" s="77"/>
    </row>
    <row r="7" spans="1:8" x14ac:dyDescent="0.2">
      <c r="A7" s="53" t="s">
        <v>141</v>
      </c>
    </row>
    <row r="8" spans="1:8" x14ac:dyDescent="0.2">
      <c r="A8" s="53"/>
    </row>
    <row r="9" spans="1:8" x14ac:dyDescent="0.2">
      <c r="A9" s="59" t="s">
        <v>15</v>
      </c>
      <c r="B9" s="60" t="s">
        <v>147</v>
      </c>
    </row>
    <row r="10" spans="1:8" x14ac:dyDescent="0.2">
      <c r="A10" s="2" t="s">
        <v>24</v>
      </c>
      <c r="B10" s="60" t="s">
        <v>39</v>
      </c>
      <c r="H10" s="57">
        <v>-3733800</v>
      </c>
    </row>
    <row r="11" spans="1:8" x14ac:dyDescent="0.2">
      <c r="A11" s="2" t="s">
        <v>24</v>
      </c>
      <c r="B11" s="60" t="s">
        <v>30</v>
      </c>
      <c r="H11" s="57">
        <v>3733800</v>
      </c>
    </row>
    <row r="12" spans="1:8" x14ac:dyDescent="0.2">
      <c r="A12" s="53"/>
    </row>
    <row r="13" spans="1:8" x14ac:dyDescent="0.2">
      <c r="A13" s="2" t="s">
        <v>25</v>
      </c>
      <c r="B13" s="60" t="s">
        <v>148</v>
      </c>
    </row>
    <row r="14" spans="1:8" x14ac:dyDescent="0.2">
      <c r="A14" s="2" t="s">
        <v>24</v>
      </c>
      <c r="B14" s="54" t="s">
        <v>27</v>
      </c>
      <c r="C14" s="54"/>
      <c r="D14" s="54"/>
      <c r="E14" s="53"/>
      <c r="F14" s="55"/>
      <c r="G14" s="56"/>
      <c r="H14" s="55">
        <v>9481</v>
      </c>
    </row>
    <row r="15" spans="1:8" x14ac:dyDescent="0.2">
      <c r="A15" s="2" t="s">
        <v>24</v>
      </c>
      <c r="B15" t="s">
        <v>28</v>
      </c>
      <c r="C15" s="54"/>
      <c r="D15" s="54"/>
      <c r="E15" s="53"/>
      <c r="F15" s="55"/>
      <c r="G15" s="56"/>
      <c r="H15" s="55">
        <v>3978</v>
      </c>
    </row>
    <row r="16" spans="1:8" x14ac:dyDescent="0.2">
      <c r="A16" s="2" t="s">
        <v>24</v>
      </c>
      <c r="B16" s="60" t="s">
        <v>30</v>
      </c>
      <c r="E16" s="60"/>
      <c r="H16" s="57">
        <v>-13459</v>
      </c>
    </row>
    <row r="17" spans="1:8" x14ac:dyDescent="0.2">
      <c r="E17" s="60"/>
    </row>
    <row r="18" spans="1:8" x14ac:dyDescent="0.2">
      <c r="A18" s="2" t="s">
        <v>38</v>
      </c>
      <c r="B18" s="60" t="s">
        <v>153</v>
      </c>
      <c r="E18" s="60"/>
    </row>
    <row r="19" spans="1:8" x14ac:dyDescent="0.2">
      <c r="A19" s="2" t="s">
        <v>24</v>
      </c>
      <c r="B19" s="54" t="s">
        <v>27</v>
      </c>
      <c r="C19" s="54"/>
      <c r="D19" s="54"/>
      <c r="E19" s="53"/>
      <c r="F19" s="55"/>
      <c r="G19" s="56"/>
      <c r="H19" s="55">
        <v>-50000</v>
      </c>
    </row>
    <row r="20" spans="1:8" x14ac:dyDescent="0.2">
      <c r="A20" s="2" t="s">
        <v>24</v>
      </c>
      <c r="B20" s="60" t="s">
        <v>30</v>
      </c>
      <c r="E20" s="60"/>
      <c r="H20" s="57">
        <v>50000</v>
      </c>
    </row>
    <row r="21" spans="1:8" x14ac:dyDescent="0.2">
      <c r="E21" s="60"/>
    </row>
    <row r="22" spans="1:8" x14ac:dyDescent="0.2">
      <c r="A22" s="53" t="s">
        <v>151</v>
      </c>
      <c r="E22" s="60"/>
    </row>
    <row r="24" spans="1:8" x14ac:dyDescent="0.2">
      <c r="A24" s="2" t="s">
        <v>15</v>
      </c>
      <c r="B24" s="79" t="s">
        <v>154</v>
      </c>
      <c r="C24" s="79"/>
      <c r="D24" s="79"/>
      <c r="E24" s="79"/>
      <c r="F24" s="79"/>
      <c r="G24" s="79"/>
      <c r="H24" s="79"/>
    </row>
    <row r="25" spans="1:8" x14ac:dyDescent="0.2">
      <c r="B25" s="79"/>
      <c r="C25" s="79"/>
      <c r="D25" s="79"/>
      <c r="E25" s="79"/>
      <c r="F25" s="79"/>
      <c r="G25" s="79"/>
      <c r="H25" s="79"/>
    </row>
    <row r="26" spans="1:8" x14ac:dyDescent="0.2">
      <c r="A26" s="2" t="s">
        <v>24</v>
      </c>
      <c r="B26" s="60" t="s">
        <v>30</v>
      </c>
      <c r="H26" s="57">
        <v>-1000000</v>
      </c>
    </row>
    <row r="27" spans="1:8" x14ac:dyDescent="0.2">
      <c r="A27" s="2" t="s">
        <v>24</v>
      </c>
      <c r="B27" s="60" t="s">
        <v>30</v>
      </c>
      <c r="H27" s="57">
        <v>1000000</v>
      </c>
    </row>
    <row r="29" spans="1:8" x14ac:dyDescent="0.2">
      <c r="A29" s="59" t="s">
        <v>25</v>
      </c>
      <c r="B29" s="78" t="s">
        <v>164</v>
      </c>
      <c r="C29" s="78"/>
      <c r="D29" s="78"/>
      <c r="E29" s="78"/>
      <c r="F29" s="78"/>
      <c r="G29" s="78"/>
      <c r="H29" s="78"/>
    </row>
    <row r="30" spans="1:8" x14ac:dyDescent="0.2">
      <c r="A30" s="59"/>
      <c r="B30" s="78"/>
      <c r="C30" s="78"/>
      <c r="D30" s="78"/>
      <c r="E30" s="78"/>
      <c r="F30" s="78"/>
      <c r="G30" s="78"/>
      <c r="H30" s="78"/>
    </row>
    <row r="31" spans="1:8" x14ac:dyDescent="0.2">
      <c r="A31" s="2" t="s">
        <v>24</v>
      </c>
      <c r="B31" s="54" t="s">
        <v>27</v>
      </c>
      <c r="C31" s="54"/>
      <c r="D31" s="54"/>
      <c r="E31" s="53"/>
      <c r="F31" s="55"/>
      <c r="G31" s="56"/>
      <c r="H31" s="55">
        <v>2238000</v>
      </c>
    </row>
    <row r="32" spans="1:8" x14ac:dyDescent="0.2">
      <c r="A32" s="2" t="s">
        <v>24</v>
      </c>
      <c r="B32" t="s">
        <v>28</v>
      </c>
      <c r="C32" s="54"/>
      <c r="D32" s="54"/>
      <c r="E32" s="53"/>
      <c r="F32" s="55"/>
      <c r="G32" s="56"/>
      <c r="H32" s="55">
        <v>291000</v>
      </c>
    </row>
    <row r="33" spans="1:8" x14ac:dyDescent="0.2">
      <c r="A33" s="2" t="s">
        <v>24</v>
      </c>
      <c r="B33" s="60" t="s">
        <v>30</v>
      </c>
      <c r="H33" s="57">
        <v>-2529000</v>
      </c>
    </row>
    <row r="35" spans="1:8" ht="12.75" customHeight="1" x14ac:dyDescent="0.2">
      <c r="A35" s="59" t="s">
        <v>38</v>
      </c>
      <c r="B35" s="61" t="s">
        <v>163</v>
      </c>
      <c r="C35" s="62"/>
      <c r="D35" s="62"/>
      <c r="E35" s="62"/>
      <c r="F35" s="62"/>
      <c r="G35" s="62"/>
      <c r="H35" s="62"/>
    </row>
    <row r="36" spans="1:8" x14ac:dyDescent="0.2">
      <c r="A36" s="2" t="s">
        <v>24</v>
      </c>
      <c r="B36" s="60" t="s">
        <v>29</v>
      </c>
      <c r="H36" s="57">
        <v>-517450</v>
      </c>
    </row>
    <row r="37" spans="1:8" x14ac:dyDescent="0.2">
      <c r="A37" s="2" t="s">
        <v>24</v>
      </c>
      <c r="B37" s="60" t="s">
        <v>29</v>
      </c>
      <c r="H37" s="57">
        <v>517450</v>
      </c>
    </row>
    <row r="39" spans="1:8" x14ac:dyDescent="0.2">
      <c r="A39" s="53" t="s">
        <v>150</v>
      </c>
    </row>
    <row r="40" spans="1:8" x14ac:dyDescent="0.2">
      <c r="A40" s="53"/>
    </row>
    <row r="41" spans="1:8" x14ac:dyDescent="0.2">
      <c r="A41" s="59" t="s">
        <v>15</v>
      </c>
      <c r="B41" t="s">
        <v>152</v>
      </c>
      <c r="F41"/>
      <c r="G41" s="55"/>
    </row>
    <row r="42" spans="1:8" x14ac:dyDescent="0.2">
      <c r="A42" s="59" t="s">
        <v>24</v>
      </c>
      <c r="B42" t="s">
        <v>33</v>
      </c>
      <c r="F42"/>
      <c r="G42" s="55"/>
      <c r="H42" s="57">
        <v>0</v>
      </c>
    </row>
    <row r="43" spans="1:8" ht="36" x14ac:dyDescent="0.2">
      <c r="A43" s="59"/>
      <c r="B43" s="63"/>
      <c r="C43" s="63"/>
      <c r="D43" s="64" t="s">
        <v>27</v>
      </c>
      <c r="E43" s="64" t="s">
        <v>49</v>
      </c>
      <c r="F43" s="65" t="s">
        <v>44</v>
      </c>
      <c r="G43" s="2"/>
    </row>
    <row r="44" spans="1:8" x14ac:dyDescent="0.2">
      <c r="A44" s="59"/>
      <c r="B44" s="60" t="s">
        <v>1</v>
      </c>
      <c r="D44" s="66">
        <v>-19204</v>
      </c>
      <c r="E44" s="66">
        <v>-2496</v>
      </c>
      <c r="F44" s="66">
        <f t="shared" ref="F44:F49" si="0">SUM(D44:E44)</f>
        <v>-21700</v>
      </c>
      <c r="G44" s="2"/>
    </row>
    <row r="45" spans="1:8" x14ac:dyDescent="0.2">
      <c r="A45" s="59"/>
      <c r="B45" t="s">
        <v>37</v>
      </c>
      <c r="D45" s="66">
        <v>-45310</v>
      </c>
      <c r="E45" s="66">
        <v>-5890</v>
      </c>
      <c r="F45" s="66">
        <f t="shared" si="0"/>
        <v>-51200</v>
      </c>
      <c r="G45" s="2"/>
    </row>
    <row r="46" spans="1:8" x14ac:dyDescent="0.2">
      <c r="A46" s="59"/>
      <c r="B46" s="60" t="s">
        <v>5</v>
      </c>
      <c r="D46" s="66">
        <v>-2478</v>
      </c>
      <c r="E46" s="66">
        <v>-322</v>
      </c>
      <c r="F46" s="66">
        <f t="shared" si="0"/>
        <v>-2800</v>
      </c>
      <c r="G46" s="2"/>
    </row>
    <row r="47" spans="1:8" x14ac:dyDescent="0.2">
      <c r="A47" s="59"/>
      <c r="B47" s="60" t="s">
        <v>45</v>
      </c>
      <c r="D47" s="66">
        <v>-6106</v>
      </c>
      <c r="E47" s="66">
        <v>-794</v>
      </c>
      <c r="F47" s="66">
        <f t="shared" si="0"/>
        <v>-6900</v>
      </c>
      <c r="G47" s="2"/>
    </row>
    <row r="48" spans="1:8" x14ac:dyDescent="0.2">
      <c r="A48" s="59"/>
      <c r="B48" s="60" t="s">
        <v>53</v>
      </c>
      <c r="D48" s="66">
        <v>-12478</v>
      </c>
      <c r="E48" s="66">
        <v>-1622</v>
      </c>
      <c r="F48" s="66">
        <f t="shared" si="0"/>
        <v>-14100</v>
      </c>
      <c r="G48" s="2"/>
    </row>
    <row r="49" spans="1:8" x14ac:dyDescent="0.2">
      <c r="A49" s="59"/>
      <c r="B49" s="60" t="s">
        <v>6</v>
      </c>
      <c r="D49" s="66">
        <v>85600</v>
      </c>
      <c r="E49" s="66">
        <v>11100</v>
      </c>
      <c r="F49" s="66">
        <f t="shared" si="0"/>
        <v>96700</v>
      </c>
      <c r="G49" s="2"/>
    </row>
    <row r="50" spans="1:8" x14ac:dyDescent="0.2">
      <c r="A50" s="59"/>
      <c r="D50" s="66"/>
      <c r="E50" s="66"/>
      <c r="F50" s="66"/>
      <c r="G50" s="2"/>
    </row>
    <row r="51" spans="1:8" x14ac:dyDescent="0.2">
      <c r="A51" s="59" t="s">
        <v>25</v>
      </c>
      <c r="B51" t="s">
        <v>158</v>
      </c>
      <c r="F51"/>
      <c r="G51" s="55"/>
    </row>
    <row r="52" spans="1:8" x14ac:dyDescent="0.2">
      <c r="A52" s="2" t="s">
        <v>24</v>
      </c>
      <c r="B52" t="s">
        <v>23</v>
      </c>
      <c r="C52"/>
      <c r="D52"/>
      <c r="F52"/>
      <c r="G52"/>
      <c r="H52" s="55">
        <v>1122460</v>
      </c>
    </row>
    <row r="53" spans="1:8" x14ac:dyDescent="0.2">
      <c r="A53" s="2" t="s">
        <v>24</v>
      </c>
      <c r="B53" s="60" t="s">
        <v>156</v>
      </c>
      <c r="F53" s="55"/>
      <c r="H53" s="55">
        <v>-912400</v>
      </c>
    </row>
    <row r="54" spans="1:8" x14ac:dyDescent="0.2">
      <c r="A54" s="59" t="s">
        <v>24</v>
      </c>
      <c r="B54" t="s">
        <v>33</v>
      </c>
      <c r="F54"/>
      <c r="G54" s="55"/>
      <c r="H54" s="57">
        <v>-210060</v>
      </c>
    </row>
    <row r="55" spans="1:8" ht="24" x14ac:dyDescent="0.2">
      <c r="A55" s="59"/>
      <c r="B55" s="63"/>
      <c r="C55" s="63"/>
      <c r="D55" s="64" t="s">
        <v>30</v>
      </c>
      <c r="E55" s="64"/>
      <c r="G55" s="65"/>
    </row>
    <row r="56" spans="1:8" x14ac:dyDescent="0.2">
      <c r="A56" s="59"/>
      <c r="B56" s="60" t="s">
        <v>1</v>
      </c>
      <c r="D56" s="66">
        <v>-435537</v>
      </c>
      <c r="E56" s="66"/>
      <c r="G56" s="66"/>
    </row>
    <row r="57" spans="1:8" x14ac:dyDescent="0.2">
      <c r="A57" s="59"/>
      <c r="B57" t="s">
        <v>37</v>
      </c>
      <c r="D57" s="66">
        <v>225477</v>
      </c>
      <c r="E57" s="66"/>
      <c r="G57" s="66"/>
    </row>
    <row r="59" spans="1:8" x14ac:dyDescent="0.2">
      <c r="A59" s="59" t="s">
        <v>38</v>
      </c>
      <c r="B59" t="s">
        <v>159</v>
      </c>
      <c r="F59"/>
      <c r="G59" s="55"/>
    </row>
    <row r="60" spans="1:8" x14ac:dyDescent="0.2">
      <c r="A60" s="2" t="s">
        <v>24</v>
      </c>
      <c r="B60" t="s">
        <v>23</v>
      </c>
      <c r="C60"/>
      <c r="D60"/>
      <c r="F60"/>
      <c r="G60"/>
      <c r="H60" s="55">
        <v>101518</v>
      </c>
    </row>
    <row r="61" spans="1:8" x14ac:dyDescent="0.2">
      <c r="A61" s="2" t="s">
        <v>24</v>
      </c>
      <c r="B61" s="60" t="s">
        <v>156</v>
      </c>
      <c r="F61" s="55"/>
      <c r="H61" s="55">
        <v>-83500</v>
      </c>
    </row>
    <row r="62" spans="1:8" x14ac:dyDescent="0.2">
      <c r="B62" s="60" t="s">
        <v>34</v>
      </c>
      <c r="C62" s="60" t="s">
        <v>157</v>
      </c>
      <c r="D62" s="60" t="s">
        <v>11</v>
      </c>
      <c r="E62" s="60" t="s">
        <v>50</v>
      </c>
      <c r="F62" s="57">
        <v>-83500</v>
      </c>
    </row>
    <row r="63" spans="1:8" x14ac:dyDescent="0.2">
      <c r="A63" s="59" t="s">
        <v>24</v>
      </c>
      <c r="B63" t="s">
        <v>33</v>
      </c>
      <c r="F63"/>
      <c r="G63" s="55"/>
    </row>
    <row r="64" spans="1:8" ht="36" x14ac:dyDescent="0.2">
      <c r="A64" s="59"/>
      <c r="B64" s="63"/>
      <c r="C64" s="63"/>
      <c r="D64" s="64" t="s">
        <v>27</v>
      </c>
      <c r="E64" s="64" t="s">
        <v>49</v>
      </c>
      <c r="F64" s="64" t="s">
        <v>30</v>
      </c>
      <c r="G64" s="65" t="s">
        <v>44</v>
      </c>
    </row>
    <row r="65" spans="1:8" x14ac:dyDescent="0.2">
      <c r="A65" s="59"/>
      <c r="B65" t="s">
        <v>37</v>
      </c>
      <c r="D65" s="66">
        <v>-15945</v>
      </c>
      <c r="E65" s="66">
        <v>-2073</v>
      </c>
      <c r="F65" s="66"/>
      <c r="G65" s="66">
        <f>SUM(D65:F65)</f>
        <v>-18018</v>
      </c>
    </row>
    <row r="67" spans="1:8" x14ac:dyDescent="0.2">
      <c r="A67" s="2" t="s">
        <v>136</v>
      </c>
      <c r="B67" s="54" t="s">
        <v>187</v>
      </c>
      <c r="C67" s="67"/>
      <c r="D67" s="67"/>
      <c r="E67" s="67"/>
      <c r="F67" s="67"/>
      <c r="G67" s="67"/>
      <c r="H67" s="67"/>
    </row>
    <row r="68" spans="1:8" x14ac:dyDescent="0.2">
      <c r="A68" s="2" t="s">
        <v>24</v>
      </c>
      <c r="B68" s="60" t="s">
        <v>160</v>
      </c>
      <c r="E68" s="60"/>
      <c r="H68" s="57">
        <v>-4750000</v>
      </c>
    </row>
    <row r="69" spans="1:8" x14ac:dyDescent="0.2">
      <c r="A69" s="59" t="s">
        <v>24</v>
      </c>
      <c r="B69" t="s">
        <v>33</v>
      </c>
      <c r="F69"/>
      <c r="G69" s="55"/>
      <c r="H69" s="57">
        <v>4750000</v>
      </c>
    </row>
    <row r="70" spans="1:8" ht="24" x14ac:dyDescent="0.2">
      <c r="A70" s="59"/>
      <c r="B70" s="63"/>
      <c r="C70" s="63"/>
      <c r="D70" s="64" t="s">
        <v>30</v>
      </c>
      <c r="E70" s="65"/>
      <c r="F70" s="65"/>
      <c r="G70" s="2"/>
    </row>
    <row r="71" spans="1:8" x14ac:dyDescent="0.2">
      <c r="A71" s="59"/>
      <c r="B71" s="60" t="s">
        <v>53</v>
      </c>
      <c r="D71" s="66">
        <v>4750000</v>
      </c>
      <c r="E71" s="66"/>
      <c r="F71" s="66"/>
      <c r="G71" s="2"/>
    </row>
    <row r="73" spans="1:8" x14ac:dyDescent="0.2">
      <c r="A73" s="2" t="s">
        <v>137</v>
      </c>
      <c r="B73" s="54" t="s">
        <v>188</v>
      </c>
      <c r="C73" s="67"/>
      <c r="D73" s="67"/>
      <c r="E73" s="67"/>
      <c r="F73" s="67"/>
      <c r="G73" s="67"/>
      <c r="H73" s="67"/>
    </row>
    <row r="74" spans="1:8" x14ac:dyDescent="0.2">
      <c r="A74" s="2" t="s">
        <v>24</v>
      </c>
      <c r="B74" s="60" t="s">
        <v>23</v>
      </c>
      <c r="E74" s="60"/>
      <c r="H74" s="57">
        <v>-18083723</v>
      </c>
    </row>
    <row r="75" spans="1:8" x14ac:dyDescent="0.2">
      <c r="A75" s="59" t="s">
        <v>24</v>
      </c>
      <c r="B75" t="s">
        <v>33</v>
      </c>
      <c r="F75"/>
      <c r="G75" s="55"/>
      <c r="H75" s="57">
        <v>18083723</v>
      </c>
    </row>
    <row r="76" spans="1:8" ht="24" x14ac:dyDescent="0.2">
      <c r="A76" s="59"/>
      <c r="B76" s="63"/>
      <c r="C76" s="63"/>
      <c r="D76" s="64" t="s">
        <v>30</v>
      </c>
      <c r="E76" s="65"/>
      <c r="F76" s="65"/>
      <c r="G76" s="2"/>
    </row>
    <row r="77" spans="1:8" x14ac:dyDescent="0.2">
      <c r="A77" s="59"/>
      <c r="B77" s="60" t="s">
        <v>53</v>
      </c>
      <c r="D77" s="66">
        <v>18083723</v>
      </c>
      <c r="E77" s="66"/>
      <c r="F77" s="66"/>
      <c r="G77" s="2"/>
    </row>
    <row r="79" spans="1:8" x14ac:dyDescent="0.2">
      <c r="A79" s="2" t="s">
        <v>176</v>
      </c>
      <c r="B79" s="54" t="s">
        <v>161</v>
      </c>
      <c r="C79" s="67"/>
      <c r="D79" s="67"/>
      <c r="E79" s="67"/>
      <c r="F79" s="67"/>
      <c r="G79" s="67"/>
      <c r="H79" s="67"/>
    </row>
    <row r="80" spans="1:8" x14ac:dyDescent="0.2">
      <c r="A80" s="2" t="s">
        <v>24</v>
      </c>
      <c r="B80" s="60" t="s">
        <v>30</v>
      </c>
      <c r="E80" s="60"/>
      <c r="H80" s="57">
        <v>-150000</v>
      </c>
    </row>
    <row r="81" spans="1:8" x14ac:dyDescent="0.2">
      <c r="A81" s="59" t="s">
        <v>24</v>
      </c>
      <c r="B81" t="s">
        <v>33</v>
      </c>
      <c r="F81"/>
      <c r="G81" s="55"/>
      <c r="H81" s="57">
        <v>150000</v>
      </c>
    </row>
    <row r="82" spans="1:8" ht="24" x14ac:dyDescent="0.2">
      <c r="A82" s="59"/>
      <c r="B82" s="63"/>
      <c r="C82" s="63"/>
      <c r="D82" s="64" t="s">
        <v>30</v>
      </c>
      <c r="E82" s="65"/>
      <c r="F82" s="65"/>
      <c r="G82" s="2"/>
    </row>
    <row r="83" spans="1:8" x14ac:dyDescent="0.2">
      <c r="A83" s="59"/>
      <c r="B83" t="s">
        <v>37</v>
      </c>
      <c r="D83" s="66">
        <v>150000</v>
      </c>
      <c r="E83" s="66"/>
      <c r="F83" s="66"/>
      <c r="G83" s="2"/>
    </row>
    <row r="85" spans="1:8" x14ac:dyDescent="0.2">
      <c r="A85" s="2" t="s">
        <v>177</v>
      </c>
      <c r="B85" s="54" t="s">
        <v>162</v>
      </c>
      <c r="C85" s="67"/>
      <c r="D85" s="67"/>
      <c r="E85" s="67"/>
      <c r="F85" s="67"/>
      <c r="G85" s="67"/>
      <c r="H85" s="67"/>
    </row>
    <row r="86" spans="1:8" x14ac:dyDescent="0.2">
      <c r="A86" s="2" t="s">
        <v>24</v>
      </c>
      <c r="B86" s="60" t="s">
        <v>30</v>
      </c>
      <c r="E86" s="60"/>
      <c r="H86" s="57">
        <v>-150000</v>
      </c>
    </row>
    <row r="87" spans="1:8" x14ac:dyDescent="0.2">
      <c r="A87" s="59" t="s">
        <v>24</v>
      </c>
      <c r="B87" t="s">
        <v>33</v>
      </c>
      <c r="F87"/>
      <c r="G87" s="55"/>
      <c r="H87" s="57">
        <v>150000</v>
      </c>
    </row>
    <row r="88" spans="1:8" ht="24" x14ac:dyDescent="0.2">
      <c r="A88" s="59"/>
      <c r="B88" s="63"/>
      <c r="C88" s="63"/>
      <c r="D88" s="64" t="s">
        <v>30</v>
      </c>
      <c r="E88" s="65"/>
      <c r="F88" s="65"/>
      <c r="G88" s="2"/>
    </row>
    <row r="89" spans="1:8" x14ac:dyDescent="0.2">
      <c r="A89" s="59"/>
      <c r="B89" t="s">
        <v>37</v>
      </c>
      <c r="D89" s="66">
        <v>150000</v>
      </c>
      <c r="E89" s="66"/>
      <c r="F89" s="66"/>
      <c r="G89" s="2"/>
    </row>
    <row r="91" spans="1:8" x14ac:dyDescent="0.2">
      <c r="A91" s="2" t="s">
        <v>178</v>
      </c>
      <c r="B91" s="60" t="s">
        <v>167</v>
      </c>
      <c r="C91"/>
      <c r="D91"/>
      <c r="F91"/>
      <c r="G91"/>
      <c r="H91"/>
    </row>
    <row r="92" spans="1:8" x14ac:dyDescent="0.2">
      <c r="A92" s="2" t="s">
        <v>24</v>
      </c>
      <c r="B92" t="s">
        <v>23</v>
      </c>
      <c r="C92"/>
      <c r="D92"/>
      <c r="F92"/>
      <c r="G92"/>
      <c r="H92" s="55">
        <v>-2</v>
      </c>
    </row>
    <row r="93" spans="1:8" x14ac:dyDescent="0.2">
      <c r="A93" s="2" t="s">
        <v>24</v>
      </c>
      <c r="B93" s="60" t="s">
        <v>30</v>
      </c>
      <c r="E93" s="60"/>
      <c r="H93" s="57">
        <v>-126999</v>
      </c>
    </row>
    <row r="94" spans="1:8" x14ac:dyDescent="0.2">
      <c r="A94" s="2" t="s">
        <v>24</v>
      </c>
      <c r="B94" s="60" t="s">
        <v>156</v>
      </c>
      <c r="F94" s="55"/>
      <c r="H94" s="55">
        <v>127001</v>
      </c>
    </row>
    <row r="96" spans="1:8" x14ac:dyDescent="0.2">
      <c r="A96" s="2" t="s">
        <v>179</v>
      </c>
      <c r="B96" s="54" t="s">
        <v>169</v>
      </c>
      <c r="C96" s="54"/>
      <c r="D96" s="54"/>
      <c r="E96" s="53"/>
      <c r="F96" s="55"/>
      <c r="G96" s="56"/>
      <c r="H96" s="55"/>
    </row>
    <row r="97" spans="1:8" x14ac:dyDescent="0.2">
      <c r="A97" s="2" t="s">
        <v>24</v>
      </c>
      <c r="B97" s="54" t="s">
        <v>31</v>
      </c>
      <c r="C97" s="54"/>
      <c r="D97" s="54"/>
      <c r="E97" s="53"/>
      <c r="F97" s="55"/>
      <c r="G97" s="56"/>
      <c r="H97" s="55">
        <v>-203000000</v>
      </c>
    </row>
    <row r="98" spans="1:8" x14ac:dyDescent="0.2">
      <c r="A98" s="2" t="s">
        <v>24</v>
      </c>
      <c r="B98" s="60" t="s">
        <v>170</v>
      </c>
      <c r="E98" s="60"/>
      <c r="H98" s="57">
        <v>203000000</v>
      </c>
    </row>
  </sheetData>
  <mergeCells count="5">
    <mergeCell ref="B29:H30"/>
    <mergeCell ref="A2:H2"/>
    <mergeCell ref="A3:H3"/>
    <mergeCell ref="A4:H4"/>
    <mergeCell ref="B24:H2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00"/>
  <sheetViews>
    <sheetView tabSelected="1" workbookViewId="0">
      <selection activeCell="H94" sqref="H94"/>
    </sheetView>
  </sheetViews>
  <sheetFormatPr defaultRowHeight="12.75" x14ac:dyDescent="0.2"/>
  <cols>
    <col min="1" max="1" width="4.7109375" style="2" customWidth="1"/>
    <col min="6" max="6" width="10.7109375" style="57" bestFit="1" customWidth="1"/>
    <col min="8" max="8" width="12.7109375" style="57" bestFit="1" customWidth="1"/>
  </cols>
  <sheetData>
    <row r="1" spans="1:8" x14ac:dyDescent="0.2">
      <c r="A1" s="53" t="s">
        <v>36</v>
      </c>
      <c r="H1" s="55" t="s">
        <v>133</v>
      </c>
    </row>
    <row r="2" spans="1:8" x14ac:dyDescent="0.2">
      <c r="A2" s="77" t="s">
        <v>20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21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22</v>
      </c>
      <c r="B4" s="77"/>
      <c r="C4" s="77"/>
      <c r="D4" s="77"/>
      <c r="E4" s="77"/>
      <c r="F4" s="77"/>
      <c r="G4" s="77"/>
      <c r="H4" s="77"/>
    </row>
    <row r="5" spans="1:8" x14ac:dyDescent="0.2">
      <c r="A5" s="58"/>
      <c r="B5" s="58"/>
      <c r="C5" s="58"/>
      <c r="D5" s="58"/>
      <c r="E5" s="58"/>
      <c r="F5" s="68"/>
      <c r="G5" s="58"/>
      <c r="H5" s="58"/>
    </row>
    <row r="6" spans="1:8" x14ac:dyDescent="0.2">
      <c r="A6" s="58"/>
      <c r="B6" s="58"/>
      <c r="C6" s="58"/>
      <c r="D6" s="58"/>
      <c r="E6" s="58"/>
      <c r="F6" s="68"/>
      <c r="G6" s="58"/>
      <c r="H6" s="58"/>
    </row>
    <row r="7" spans="1:8" x14ac:dyDescent="0.2">
      <c r="A7" s="69" t="s">
        <v>35</v>
      </c>
    </row>
    <row r="8" spans="1:8" x14ac:dyDescent="0.2">
      <c r="A8" s="69"/>
    </row>
    <row r="9" spans="1:8" x14ac:dyDescent="0.2">
      <c r="A9" s="53" t="s">
        <v>141</v>
      </c>
      <c r="B9" s="60"/>
      <c r="C9" s="60"/>
      <c r="D9" s="60"/>
      <c r="E9" s="60"/>
      <c r="G9" s="57"/>
    </row>
    <row r="10" spans="1:8" x14ac:dyDescent="0.2">
      <c r="A10" s="53"/>
      <c r="B10" s="60"/>
      <c r="C10" s="60"/>
      <c r="D10" s="60"/>
      <c r="E10" s="60"/>
      <c r="G10" s="57"/>
    </row>
    <row r="11" spans="1:8" x14ac:dyDescent="0.2">
      <c r="A11" s="2" t="s">
        <v>15</v>
      </c>
      <c r="B11" t="s">
        <v>149</v>
      </c>
    </row>
    <row r="12" spans="1:8" x14ac:dyDescent="0.2">
      <c r="A12" s="59" t="s">
        <v>24</v>
      </c>
      <c r="B12" t="s">
        <v>138</v>
      </c>
      <c r="H12" s="57">
        <v>2650000</v>
      </c>
    </row>
    <row r="13" spans="1:8" x14ac:dyDescent="0.2">
      <c r="A13" s="2" t="s">
        <v>24</v>
      </c>
      <c r="B13" t="s">
        <v>30</v>
      </c>
      <c r="H13" s="57">
        <v>2650000</v>
      </c>
    </row>
    <row r="14" spans="1:8" x14ac:dyDescent="0.2">
      <c r="B14" s="60"/>
      <c r="C14" s="60"/>
      <c r="D14" s="60"/>
      <c r="E14" s="60"/>
      <c r="G14" s="57"/>
    </row>
    <row r="15" spans="1:8" x14ac:dyDescent="0.2">
      <c r="A15" s="53" t="s">
        <v>150</v>
      </c>
      <c r="B15" s="60"/>
      <c r="C15" s="60"/>
      <c r="D15" s="60"/>
      <c r="E15" s="60"/>
      <c r="G15" s="57"/>
    </row>
    <row r="16" spans="1:8" x14ac:dyDescent="0.2">
      <c r="B16" s="60"/>
      <c r="C16" s="60"/>
      <c r="D16" s="60"/>
      <c r="E16" s="60"/>
      <c r="G16" s="57"/>
    </row>
    <row r="17" spans="1:8" x14ac:dyDescent="0.2">
      <c r="A17" s="2" t="s">
        <v>15</v>
      </c>
      <c r="B17" s="60" t="s">
        <v>42</v>
      </c>
      <c r="C17" s="60"/>
      <c r="D17" s="60"/>
      <c r="G17" s="57"/>
    </row>
    <row r="18" spans="1:8" x14ac:dyDescent="0.2">
      <c r="A18" s="2" t="s">
        <v>24</v>
      </c>
      <c r="B18" t="s">
        <v>26</v>
      </c>
      <c r="C18" s="60"/>
      <c r="D18" s="60"/>
      <c r="G18" s="57"/>
      <c r="H18" s="57">
        <v>242200</v>
      </c>
    </row>
    <row r="19" spans="1:8" x14ac:dyDescent="0.2">
      <c r="A19" s="2" t="s">
        <v>24</v>
      </c>
      <c r="B19" t="s">
        <v>43</v>
      </c>
      <c r="C19" s="60"/>
      <c r="D19" s="60"/>
      <c r="G19" s="57"/>
      <c r="H19" s="57">
        <v>316200</v>
      </c>
    </row>
    <row r="20" spans="1:8" x14ac:dyDescent="0.2">
      <c r="A20" s="2" t="s">
        <v>24</v>
      </c>
      <c r="B20" t="s">
        <v>27</v>
      </c>
      <c r="C20" s="60"/>
      <c r="D20" s="60"/>
      <c r="G20" s="57"/>
      <c r="H20" s="57">
        <v>494159</v>
      </c>
    </row>
    <row r="21" spans="1:8" x14ac:dyDescent="0.2">
      <c r="A21" s="2" t="s">
        <v>24</v>
      </c>
      <c r="B21" t="s">
        <v>28</v>
      </c>
      <c r="C21" s="60"/>
      <c r="D21" s="60"/>
      <c r="G21" s="57"/>
      <c r="H21" s="57">
        <v>64241</v>
      </c>
    </row>
    <row r="22" spans="1:8" x14ac:dyDescent="0.2">
      <c r="A22" s="59"/>
      <c r="B22" s="60"/>
      <c r="C22" s="60"/>
      <c r="D22" s="60"/>
      <c r="G22" s="55"/>
      <c r="H22" s="55"/>
    </row>
    <row r="23" spans="1:8" x14ac:dyDescent="0.2">
      <c r="A23" s="59"/>
      <c r="B23" s="60"/>
      <c r="C23" s="60"/>
      <c r="D23" s="60"/>
      <c r="G23" s="55"/>
      <c r="H23" s="55"/>
    </row>
    <row r="24" spans="1:8" x14ac:dyDescent="0.2">
      <c r="A24" s="69" t="s">
        <v>1</v>
      </c>
    </row>
    <row r="25" spans="1:8" x14ac:dyDescent="0.2">
      <c r="A25" s="69"/>
    </row>
    <row r="26" spans="1:8" x14ac:dyDescent="0.2">
      <c r="A26" s="53" t="s">
        <v>151</v>
      </c>
      <c r="B26" s="54"/>
      <c r="C26" s="54"/>
      <c r="D26" s="54"/>
      <c r="E26" s="53"/>
      <c r="F26" s="55"/>
      <c r="G26" s="56"/>
      <c r="H26" s="55"/>
    </row>
    <row r="27" spans="1:8" x14ac:dyDescent="0.2">
      <c r="A27" s="53"/>
      <c r="B27" s="54"/>
      <c r="C27" s="54"/>
      <c r="D27" s="54"/>
      <c r="E27" s="53"/>
      <c r="F27" s="55"/>
      <c r="G27" s="56"/>
      <c r="H27" s="55"/>
    </row>
    <row r="28" spans="1:8" x14ac:dyDescent="0.2">
      <c r="A28" s="2" t="s">
        <v>15</v>
      </c>
      <c r="B28" t="s">
        <v>174</v>
      </c>
    </row>
    <row r="29" spans="1:8" x14ac:dyDescent="0.2">
      <c r="A29" s="59" t="s">
        <v>24</v>
      </c>
      <c r="B29" s="60" t="s">
        <v>26</v>
      </c>
      <c r="H29" s="57">
        <v>3810000</v>
      </c>
    </row>
    <row r="30" spans="1:8" x14ac:dyDescent="0.2">
      <c r="A30" s="2" t="s">
        <v>24</v>
      </c>
      <c r="B30" t="s">
        <v>27</v>
      </c>
      <c r="H30" s="57">
        <v>3371681</v>
      </c>
    </row>
    <row r="31" spans="1:8" x14ac:dyDescent="0.2">
      <c r="A31" s="2" t="s">
        <v>24</v>
      </c>
      <c r="B31" t="s">
        <v>28</v>
      </c>
      <c r="H31" s="57">
        <v>438319</v>
      </c>
    </row>
    <row r="32" spans="1:8" x14ac:dyDescent="0.2">
      <c r="A32" s="59"/>
      <c r="B32" s="60"/>
      <c r="C32" s="60"/>
      <c r="D32" s="60"/>
      <c r="G32" s="55"/>
      <c r="H32" s="55"/>
    </row>
    <row r="33" spans="1:8" x14ac:dyDescent="0.2">
      <c r="A33" s="53" t="s">
        <v>150</v>
      </c>
      <c r="B33" s="60"/>
      <c r="C33" s="60"/>
      <c r="D33" s="60"/>
      <c r="G33" s="55"/>
      <c r="H33" s="55"/>
    </row>
    <row r="34" spans="1:8" x14ac:dyDescent="0.2">
      <c r="A34" s="59"/>
      <c r="B34" s="60"/>
      <c r="C34" s="60"/>
      <c r="D34" s="60"/>
      <c r="G34" s="55"/>
      <c r="H34" s="55"/>
    </row>
    <row r="35" spans="1:8" x14ac:dyDescent="0.2">
      <c r="A35" s="2" t="s">
        <v>15</v>
      </c>
      <c r="B35" t="s">
        <v>139</v>
      </c>
    </row>
    <row r="36" spans="1:8" x14ac:dyDescent="0.2">
      <c r="A36" s="59" t="s">
        <v>24</v>
      </c>
      <c r="B36" s="60" t="s">
        <v>26</v>
      </c>
      <c r="H36" s="57">
        <v>-67174</v>
      </c>
    </row>
    <row r="37" spans="1:8" x14ac:dyDescent="0.2">
      <c r="A37" s="2" t="s">
        <v>24</v>
      </c>
      <c r="B37" t="s">
        <v>27</v>
      </c>
      <c r="H37" s="57">
        <v>-59446</v>
      </c>
    </row>
    <row r="38" spans="1:8" x14ac:dyDescent="0.2">
      <c r="A38" s="2" t="s">
        <v>24</v>
      </c>
      <c r="B38" t="s">
        <v>28</v>
      </c>
      <c r="H38" s="57">
        <v>-7728</v>
      </c>
    </row>
    <row r="39" spans="1:8" x14ac:dyDescent="0.2">
      <c r="A39" s="59"/>
      <c r="B39" s="60"/>
      <c r="C39" s="60"/>
      <c r="D39" s="60"/>
      <c r="G39" s="55"/>
      <c r="H39" s="55"/>
    </row>
    <row r="40" spans="1:8" x14ac:dyDescent="0.2">
      <c r="A40" s="59"/>
      <c r="B40" s="60"/>
      <c r="C40" s="60"/>
      <c r="D40" s="60"/>
      <c r="F40"/>
      <c r="G40" s="55"/>
      <c r="H40" s="55"/>
    </row>
    <row r="41" spans="1:8" x14ac:dyDescent="0.2">
      <c r="A41" s="69" t="s">
        <v>140</v>
      </c>
    </row>
    <row r="42" spans="1:8" x14ac:dyDescent="0.2">
      <c r="A42" s="69"/>
    </row>
    <row r="43" spans="1:8" x14ac:dyDescent="0.2">
      <c r="A43" s="53" t="s">
        <v>151</v>
      </c>
      <c r="B43" s="54"/>
      <c r="C43" s="54"/>
      <c r="D43" s="54"/>
      <c r="E43" s="53"/>
      <c r="F43" s="55"/>
      <c r="G43" s="56"/>
      <c r="H43" s="55"/>
    </row>
    <row r="44" spans="1:8" x14ac:dyDescent="0.2">
      <c r="A44" s="53"/>
      <c r="B44" s="54"/>
      <c r="C44" s="54"/>
      <c r="D44" s="54"/>
      <c r="E44" s="53"/>
      <c r="F44" s="55"/>
      <c r="G44" s="56"/>
      <c r="H44" s="55"/>
    </row>
    <row r="45" spans="1:8" x14ac:dyDescent="0.2">
      <c r="A45" s="2" t="s">
        <v>15</v>
      </c>
      <c r="B45" t="s">
        <v>173</v>
      </c>
    </row>
    <row r="46" spans="1:8" x14ac:dyDescent="0.2">
      <c r="A46" s="59" t="s">
        <v>24</v>
      </c>
      <c r="B46" s="60" t="s">
        <v>26</v>
      </c>
      <c r="H46" s="57">
        <v>-105264</v>
      </c>
    </row>
    <row r="47" spans="1:8" x14ac:dyDescent="0.2">
      <c r="A47" s="2" t="s">
        <v>24</v>
      </c>
      <c r="B47" t="s">
        <v>27</v>
      </c>
      <c r="H47" s="57">
        <v>-93153</v>
      </c>
    </row>
    <row r="48" spans="1:8" x14ac:dyDescent="0.2">
      <c r="A48" s="2" t="s">
        <v>24</v>
      </c>
      <c r="B48" t="s">
        <v>28</v>
      </c>
      <c r="H48" s="57">
        <v>-12111</v>
      </c>
    </row>
    <row r="50" spans="1:8" x14ac:dyDescent="0.2">
      <c r="A50" s="2" t="s">
        <v>25</v>
      </c>
      <c r="B50" t="s">
        <v>139</v>
      </c>
    </row>
    <row r="51" spans="1:8" x14ac:dyDescent="0.2">
      <c r="A51" s="59" t="s">
        <v>24</v>
      </c>
      <c r="B51" s="60" t="s">
        <v>26</v>
      </c>
      <c r="H51" s="57">
        <v>-140644</v>
      </c>
    </row>
    <row r="52" spans="1:8" x14ac:dyDescent="0.2">
      <c r="A52" s="2" t="s">
        <v>24</v>
      </c>
      <c r="B52" t="s">
        <v>27</v>
      </c>
      <c r="H52" s="57">
        <v>-124464</v>
      </c>
    </row>
    <row r="53" spans="1:8" x14ac:dyDescent="0.2">
      <c r="A53" s="2" t="s">
        <v>24</v>
      </c>
      <c r="B53" t="s">
        <v>28</v>
      </c>
      <c r="H53" s="57">
        <v>-16180</v>
      </c>
    </row>
    <row r="55" spans="1:8" x14ac:dyDescent="0.2">
      <c r="A55" s="2" t="s">
        <v>38</v>
      </c>
      <c r="B55" t="s">
        <v>144</v>
      </c>
    </row>
    <row r="56" spans="1:8" x14ac:dyDescent="0.2">
      <c r="A56" s="59" t="s">
        <v>24</v>
      </c>
      <c r="B56" t="s">
        <v>138</v>
      </c>
      <c r="H56" s="57">
        <v>1500000</v>
      </c>
    </row>
    <row r="57" spans="1:8" x14ac:dyDescent="0.2">
      <c r="A57" s="2" t="s">
        <v>24</v>
      </c>
      <c r="B57" t="s">
        <v>30</v>
      </c>
      <c r="H57" s="57">
        <v>1500000</v>
      </c>
    </row>
    <row r="59" spans="1:8" x14ac:dyDescent="0.2">
      <c r="A59" s="54"/>
    </row>
    <row r="60" spans="1:8" x14ac:dyDescent="0.2">
      <c r="A60" s="69" t="s">
        <v>189</v>
      </c>
    </row>
    <row r="61" spans="1:8" x14ac:dyDescent="0.2">
      <c r="A61" s="69"/>
    </row>
    <row r="62" spans="1:8" x14ac:dyDescent="0.2">
      <c r="A62" s="53" t="s">
        <v>151</v>
      </c>
    </row>
    <row r="64" spans="1:8" x14ac:dyDescent="0.2">
      <c r="A64" s="2" t="s">
        <v>15</v>
      </c>
      <c r="B64" t="s">
        <v>175</v>
      </c>
    </row>
    <row r="65" spans="1:8" x14ac:dyDescent="0.2">
      <c r="A65" s="59" t="s">
        <v>24</v>
      </c>
      <c r="B65" t="s">
        <v>138</v>
      </c>
      <c r="H65" s="57">
        <v>2550000</v>
      </c>
    </row>
    <row r="66" spans="1:8" x14ac:dyDescent="0.2">
      <c r="A66" s="2" t="s">
        <v>24</v>
      </c>
      <c r="B66" t="s">
        <v>30</v>
      </c>
      <c r="H66" s="57">
        <v>2550000</v>
      </c>
    </row>
    <row r="69" spans="1:8" x14ac:dyDescent="0.2">
      <c r="A69" s="69" t="s">
        <v>2</v>
      </c>
    </row>
    <row r="70" spans="1:8" x14ac:dyDescent="0.2">
      <c r="A70" s="69"/>
    </row>
    <row r="71" spans="1:8" x14ac:dyDescent="0.2">
      <c r="A71" s="53" t="s">
        <v>150</v>
      </c>
      <c r="B71" s="54"/>
      <c r="C71" s="54"/>
      <c r="D71" s="54"/>
      <c r="E71" s="53"/>
      <c r="F71" s="55"/>
      <c r="G71" s="56"/>
      <c r="H71" s="55"/>
    </row>
    <row r="72" spans="1:8" x14ac:dyDescent="0.2">
      <c r="A72" s="53"/>
      <c r="B72" s="54"/>
      <c r="C72" s="54"/>
      <c r="D72" s="54"/>
      <c r="E72" s="53"/>
      <c r="F72" s="55"/>
      <c r="G72" s="56"/>
      <c r="H72" s="55"/>
    </row>
    <row r="73" spans="1:8" x14ac:dyDescent="0.2">
      <c r="A73" s="2" t="s">
        <v>15</v>
      </c>
      <c r="B73" t="s">
        <v>183</v>
      </c>
    </row>
    <row r="74" spans="1:8" x14ac:dyDescent="0.2">
      <c r="A74" s="59" t="s">
        <v>24</v>
      </c>
      <c r="B74" s="60" t="s">
        <v>26</v>
      </c>
      <c r="H74" s="57">
        <v>-319287</v>
      </c>
    </row>
    <row r="75" spans="1:8" x14ac:dyDescent="0.2">
      <c r="A75" s="2" t="s">
        <v>24</v>
      </c>
      <c r="B75" t="s">
        <v>27</v>
      </c>
      <c r="H75" s="57">
        <v>-281964</v>
      </c>
    </row>
    <row r="76" spans="1:8" x14ac:dyDescent="0.2">
      <c r="A76" s="2" t="s">
        <v>24</v>
      </c>
      <c r="B76" t="s">
        <v>28</v>
      </c>
      <c r="H76" s="57">
        <v>-18323</v>
      </c>
    </row>
    <row r="77" spans="1:8" x14ac:dyDescent="0.2">
      <c r="A77" s="2" t="s">
        <v>24</v>
      </c>
      <c r="B77" t="s">
        <v>30</v>
      </c>
      <c r="H77" s="57">
        <v>-19000</v>
      </c>
    </row>
    <row r="79" spans="1:8" x14ac:dyDescent="0.2">
      <c r="A79" s="2" t="s">
        <v>25</v>
      </c>
      <c r="B79" t="s">
        <v>145</v>
      </c>
    </row>
    <row r="80" spans="1:8" x14ac:dyDescent="0.2">
      <c r="A80" s="59" t="s">
        <v>24</v>
      </c>
      <c r="B80" s="60" t="s">
        <v>26</v>
      </c>
      <c r="H80" s="57">
        <v>-287116</v>
      </c>
    </row>
    <row r="81" spans="1:8" x14ac:dyDescent="0.2">
      <c r="A81" s="2" t="s">
        <v>24</v>
      </c>
      <c r="B81" t="s">
        <v>27</v>
      </c>
      <c r="H81" s="57">
        <v>-287116</v>
      </c>
    </row>
    <row r="83" spans="1:8" x14ac:dyDescent="0.2">
      <c r="A83" s="2" t="s">
        <v>38</v>
      </c>
      <c r="B83" t="s">
        <v>182</v>
      </c>
    </row>
    <row r="84" spans="1:8" x14ac:dyDescent="0.2">
      <c r="A84" s="59" t="s">
        <v>24</v>
      </c>
      <c r="B84" s="60" t="s">
        <v>26</v>
      </c>
      <c r="H84" s="57">
        <v>-1412024</v>
      </c>
    </row>
    <row r="85" spans="1:8" x14ac:dyDescent="0.2">
      <c r="A85" s="2" t="s">
        <v>24</v>
      </c>
      <c r="B85" t="s">
        <v>27</v>
      </c>
      <c r="H85" s="57">
        <v>-1249578</v>
      </c>
    </row>
    <row r="86" spans="1:8" x14ac:dyDescent="0.2">
      <c r="A86" s="2" t="s">
        <v>24</v>
      </c>
      <c r="B86" t="s">
        <v>28</v>
      </c>
      <c r="H86" s="57">
        <v>-162446</v>
      </c>
    </row>
    <row r="88" spans="1:8" x14ac:dyDescent="0.2">
      <c r="A88" s="2" t="s">
        <v>136</v>
      </c>
      <c r="B88" t="s">
        <v>184</v>
      </c>
    </row>
    <row r="89" spans="1:8" x14ac:dyDescent="0.2">
      <c r="A89" s="59" t="s">
        <v>24</v>
      </c>
      <c r="B89" t="s">
        <v>138</v>
      </c>
      <c r="H89" s="57">
        <v>49092938</v>
      </c>
    </row>
    <row r="90" spans="1:8" x14ac:dyDescent="0.2">
      <c r="A90" s="2" t="s">
        <v>24</v>
      </c>
      <c r="B90" t="s">
        <v>30</v>
      </c>
      <c r="H90" s="57">
        <v>49092938</v>
      </c>
    </row>
    <row r="92" spans="1:8" x14ac:dyDescent="0.2">
      <c r="A92" s="2" t="s">
        <v>137</v>
      </c>
      <c r="B92" t="s">
        <v>185</v>
      </c>
    </row>
    <row r="93" spans="1:8" x14ac:dyDescent="0.2">
      <c r="A93" s="2" t="s">
        <v>24</v>
      </c>
      <c r="B93" s="60" t="s">
        <v>26</v>
      </c>
      <c r="H93" s="57">
        <v>4090174</v>
      </c>
    </row>
    <row r="94" spans="1:8" x14ac:dyDescent="0.2">
      <c r="A94" s="2" t="s">
        <v>24</v>
      </c>
      <c r="B94" s="60" t="s">
        <v>180</v>
      </c>
      <c r="H94" s="57">
        <v>19537</v>
      </c>
    </row>
    <row r="95" spans="1:8" x14ac:dyDescent="0.2">
      <c r="A95" s="2" t="s">
        <v>24</v>
      </c>
      <c r="B95" t="s">
        <v>30</v>
      </c>
      <c r="H95" s="57">
        <v>4090174</v>
      </c>
    </row>
    <row r="96" spans="1:8" x14ac:dyDescent="0.2">
      <c r="A96" s="2" t="s">
        <v>24</v>
      </c>
      <c r="B96" t="s">
        <v>29</v>
      </c>
      <c r="H96" s="57">
        <v>19537</v>
      </c>
    </row>
    <row r="98" spans="1:8" x14ac:dyDescent="0.2">
      <c r="A98" s="2" t="s">
        <v>176</v>
      </c>
      <c r="B98" t="s">
        <v>186</v>
      </c>
    </row>
    <row r="99" spans="1:8" x14ac:dyDescent="0.2">
      <c r="A99" s="59" t="s">
        <v>24</v>
      </c>
      <c r="B99" t="s">
        <v>170</v>
      </c>
      <c r="H99" s="57">
        <v>100000</v>
      </c>
    </row>
    <row r="100" spans="1:8" x14ac:dyDescent="0.2">
      <c r="A100" s="2" t="s">
        <v>24</v>
      </c>
      <c r="B100" t="s">
        <v>30</v>
      </c>
      <c r="H100" s="57">
        <v>100000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2023-11-21T12:15:31Z</cp:lastPrinted>
  <dcterms:created xsi:type="dcterms:W3CDTF">2002-01-04T07:43:44Z</dcterms:created>
  <dcterms:modified xsi:type="dcterms:W3CDTF">2023-11-21T16:01:18Z</dcterms:modified>
</cp:coreProperties>
</file>