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enzugy\002peu\aladics\előterjesztés\2024\rend-mod 05-23\"/>
    </mc:Choice>
  </mc:AlternateContent>
  <xr:revisionPtr revIDLastSave="0" documentId="13_ncr:1_{0F333460-09A1-41B0-B5FF-8D73FCCC98CC}" xr6:coauthVersionLast="47" xr6:coauthVersionMax="47" xr10:uidLastSave="{00000000-0000-0000-0000-000000000000}"/>
  <bookViews>
    <workbookView xWindow="-120" yWindow="-120" windowWidth="24240" windowHeight="13020" tabRatio="577" activeTab="4" xr2:uid="{00000000-000D-0000-FFFF-FFFF00000000}"/>
  </bookViews>
  <sheets>
    <sheet name="2.sz. mell bev." sheetId="70" r:id="rId1"/>
    <sheet name="2.sz.mell. kiad." sheetId="65" r:id="rId2"/>
    <sheet name="2.1." sheetId="71" r:id="rId3"/>
    <sheet name="2.2." sheetId="77" r:id="rId4"/>
    <sheet name="2.3." sheetId="76" r:id="rId5"/>
  </sheets>
  <definedNames>
    <definedName name="_xlnm.Print_Titles" localSheetId="2">'2.1.'!$1:$4</definedName>
    <definedName name="_xlnm.Print_Titles" localSheetId="3">'2.2.'!$1:$5</definedName>
    <definedName name="_xlnm.Print_Titles" localSheetId="4">'2.3.'!$1:$5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4" i="70" l="1"/>
  <c r="M24" i="70"/>
  <c r="F49" i="77" l="1"/>
  <c r="F48" i="77"/>
  <c r="F47" i="77"/>
  <c r="F46" i="77"/>
  <c r="F45" i="77"/>
  <c r="L21" i="70" l="1"/>
  <c r="L27" i="70"/>
  <c r="L28" i="70" s="1"/>
  <c r="L28" i="65"/>
  <c r="L23" i="65"/>
  <c r="E28" i="65"/>
  <c r="F28" i="65"/>
  <c r="G28" i="65"/>
  <c r="H28" i="65"/>
  <c r="I28" i="65"/>
  <c r="K28" i="65"/>
  <c r="D28" i="65"/>
  <c r="J26" i="65"/>
  <c r="M26" i="65" s="1"/>
  <c r="J27" i="65"/>
  <c r="M27" i="65" s="1"/>
  <c r="E27" i="70"/>
  <c r="F27" i="70"/>
  <c r="G27" i="70"/>
  <c r="H27" i="70"/>
  <c r="I27" i="70"/>
  <c r="K27" i="70"/>
  <c r="D27" i="70"/>
  <c r="J25" i="70"/>
  <c r="M25" i="70" s="1"/>
  <c r="J26" i="70"/>
  <c r="M26" i="70" s="1"/>
  <c r="K21" i="70"/>
  <c r="J10" i="70"/>
  <c r="M10" i="70" s="1"/>
  <c r="J11" i="70"/>
  <c r="M11" i="70" s="1"/>
  <c r="J12" i="70"/>
  <c r="M12" i="70" s="1"/>
  <c r="J13" i="70"/>
  <c r="M13" i="70" s="1"/>
  <c r="J14" i="70"/>
  <c r="M14" i="70" s="1"/>
  <c r="J15" i="70"/>
  <c r="M15" i="70" s="1"/>
  <c r="J16" i="70"/>
  <c r="M16" i="70" s="1"/>
  <c r="J17" i="70"/>
  <c r="M17" i="70" s="1"/>
  <c r="J18" i="70"/>
  <c r="M18" i="70" s="1"/>
  <c r="J19" i="70"/>
  <c r="M19" i="70" s="1"/>
  <c r="J20" i="70"/>
  <c r="M20" i="70" s="1"/>
  <c r="J22" i="70"/>
  <c r="M22" i="70" s="1"/>
  <c r="J23" i="70"/>
  <c r="M23" i="70" s="1"/>
  <c r="J9" i="70"/>
  <c r="M9" i="70" s="1"/>
  <c r="E21" i="70"/>
  <c r="F21" i="70"/>
  <c r="G21" i="70"/>
  <c r="H21" i="70"/>
  <c r="I21" i="70"/>
  <c r="D21" i="70"/>
  <c r="J25" i="65"/>
  <c r="M25" i="65" s="1"/>
  <c r="J24" i="65"/>
  <c r="J28" i="65" s="1"/>
  <c r="K23" i="65"/>
  <c r="I23" i="65"/>
  <c r="I29" i="65" s="1"/>
  <c r="H23" i="65"/>
  <c r="H29" i="65" s="1"/>
  <c r="G23" i="65"/>
  <c r="G29" i="65" s="1"/>
  <c r="F23" i="65"/>
  <c r="E23" i="65"/>
  <c r="D23" i="65"/>
  <c r="D29" i="65" s="1"/>
  <c r="J22" i="65"/>
  <c r="M22" i="65" s="1"/>
  <c r="J21" i="65"/>
  <c r="M21" i="65" s="1"/>
  <c r="J20" i="65"/>
  <c r="M20" i="65" s="1"/>
  <c r="J19" i="65"/>
  <c r="M19" i="65" s="1"/>
  <c r="J18" i="65"/>
  <c r="M18" i="65" s="1"/>
  <c r="J17" i="65"/>
  <c r="M17" i="65" s="1"/>
  <c r="J16" i="65"/>
  <c r="M16" i="65" s="1"/>
  <c r="J15" i="65"/>
  <c r="M15" i="65" s="1"/>
  <c r="J14" i="65"/>
  <c r="M14" i="65" s="1"/>
  <c r="J13" i="65"/>
  <c r="J12" i="65"/>
  <c r="M12" i="65" s="1"/>
  <c r="J11" i="65"/>
  <c r="M11" i="65" s="1"/>
  <c r="J10" i="65"/>
  <c r="M10" i="65" s="1"/>
  <c r="J9" i="65"/>
  <c r="M9" i="65" s="1"/>
  <c r="E29" i="65" l="1"/>
  <c r="L29" i="65"/>
  <c r="F29" i="65"/>
  <c r="D28" i="70"/>
  <c r="K29" i="65"/>
  <c r="K28" i="70"/>
  <c r="I28" i="70"/>
  <c r="H28" i="70"/>
  <c r="F28" i="70"/>
  <c r="J21" i="70"/>
  <c r="M27" i="70"/>
  <c r="E28" i="70"/>
  <c r="G28" i="70"/>
  <c r="J27" i="70"/>
  <c r="M28" i="65"/>
  <c r="J23" i="65"/>
  <c r="M23" i="65" s="1"/>
  <c r="M21" i="70"/>
  <c r="M13" i="65"/>
  <c r="M24" i="65"/>
  <c r="M28" i="70" l="1"/>
  <c r="J28" i="70"/>
  <c r="J29" i="65"/>
  <c r="M29" i="65" s="1"/>
</calcChain>
</file>

<file path=xl/sharedStrings.xml><?xml version="1.0" encoding="utf-8"?>
<sst xmlns="http://schemas.openxmlformats.org/spreadsheetml/2006/main" count="416" uniqueCount="190">
  <si>
    <t>Működési bevételek</t>
  </si>
  <si>
    <t>GESZ</t>
  </si>
  <si>
    <t>Városgondnokság</t>
  </si>
  <si>
    <t>Önkormányzat</t>
  </si>
  <si>
    <t>Tartalékok</t>
  </si>
  <si>
    <t>Könyvtár</t>
  </si>
  <si>
    <t>Hivatal</t>
  </si>
  <si>
    <t>Finanszírozási kiadások</t>
  </si>
  <si>
    <t>Előirányzat-módosítási javaslat</t>
  </si>
  <si>
    <t>(bevétel, kiadás emeléssel járó)</t>
  </si>
  <si>
    <t>K2</t>
  </si>
  <si>
    <t>K</t>
  </si>
  <si>
    <t>Elvonások és befizetések bevételei</t>
  </si>
  <si>
    <t>Működési célú finanszír</t>
  </si>
  <si>
    <t>Önkormányzat előirányzat módosítási javaslata</t>
  </si>
  <si>
    <t>1.</t>
  </si>
  <si>
    <t>kiadás-bevétel módosítással járó</t>
  </si>
  <si>
    <t xml:space="preserve">Önkormányzat és intézmények közötti, </t>
  </si>
  <si>
    <t>valamint kiemelt előirányzatok közötti</t>
  </si>
  <si>
    <t>átcsoportosítási javaslat</t>
  </si>
  <si>
    <t>Intézmények előirányzat módosítási javaslata</t>
  </si>
  <si>
    <t>kiadás-bevétel módosítással járó,</t>
  </si>
  <si>
    <t>kiemelt előirányzatok közötti átcsoportosítása</t>
  </si>
  <si>
    <t>tartalékok</t>
  </si>
  <si>
    <t>-</t>
  </si>
  <si>
    <t>2.</t>
  </si>
  <si>
    <t>működési célú támogatások bevételei áh-n belülről</t>
  </si>
  <si>
    <t>személyi juttatások</t>
  </si>
  <si>
    <t>munkaadókat terhelő járulékok</t>
  </si>
  <si>
    <t>beruházások</t>
  </si>
  <si>
    <t>dologi kiadások</t>
  </si>
  <si>
    <t>önkormányzatok működési támogatásai</t>
  </si>
  <si>
    <t>Költségvetési bevételek</t>
  </si>
  <si>
    <t>finanszírozási kiadások</t>
  </si>
  <si>
    <t>Komlói Közös Önkormányzati Hivatal</t>
  </si>
  <si>
    <t>forintban</t>
  </si>
  <si>
    <t>Óvoda</t>
  </si>
  <si>
    <t>3.</t>
  </si>
  <si>
    <t>felújítások</t>
  </si>
  <si>
    <t>B16</t>
  </si>
  <si>
    <t>K513</t>
  </si>
  <si>
    <t>T-Mobile ügyintéző bérmegtérítése</t>
  </si>
  <si>
    <t>működési célú átvett pénzeszközök</t>
  </si>
  <si>
    <t>összesen</t>
  </si>
  <si>
    <t>K915</t>
  </si>
  <si>
    <t>B816</t>
  </si>
  <si>
    <t>B65</t>
  </si>
  <si>
    <t>munkaadó-kat terhelő járulékok</t>
  </si>
  <si>
    <t>K506</t>
  </si>
  <si>
    <t>működési célú támogatások áh-n kívülre</t>
  </si>
  <si>
    <t>K512</t>
  </si>
  <si>
    <t>Gondnokság</t>
  </si>
  <si>
    <t>K84</t>
  </si>
  <si>
    <t>B64</t>
  </si>
  <si>
    <t>K508</t>
  </si>
  <si>
    <t>2. melléklet</t>
  </si>
  <si>
    <t>A</t>
  </si>
  <si>
    <t>B</t>
  </si>
  <si>
    <t>C</t>
  </si>
  <si>
    <t>D</t>
  </si>
  <si>
    <t>E</t>
  </si>
  <si>
    <t>F</t>
  </si>
  <si>
    <t>G</t>
  </si>
  <si>
    <t xml:space="preserve">H </t>
  </si>
  <si>
    <t xml:space="preserve">I </t>
  </si>
  <si>
    <t>J</t>
  </si>
  <si>
    <t>Rovat megnevezése</t>
  </si>
  <si>
    <t>Rovat
száma</t>
  </si>
  <si>
    <t>K.V.Óvoda</t>
  </si>
  <si>
    <t>Város-gondnokság</t>
  </si>
  <si>
    <t>Intézmények összesen</t>
  </si>
  <si>
    <t>Összesen</t>
  </si>
  <si>
    <t xml:space="preserve">Személyi juttatások </t>
  </si>
  <si>
    <t>K1</t>
  </si>
  <si>
    <t xml:space="preserve">Munkaadókat terhelő járulékok és szociális hozzájárulási adó                                                                            </t>
  </si>
  <si>
    <t xml:space="preserve">Dologi kiadások </t>
  </si>
  <si>
    <t>K3</t>
  </si>
  <si>
    <t xml:space="preserve">Ellátottak pénzbeli juttatásai </t>
  </si>
  <si>
    <t>K4</t>
  </si>
  <si>
    <t>Elvonások és befizetések</t>
  </si>
  <si>
    <t>K502</t>
  </si>
  <si>
    <t>Működési célú támogatások áh-n belülre</t>
  </si>
  <si>
    <t>Működési célú kölcsönök nyújtása</t>
  </si>
  <si>
    <t>Működési célú támogatások áh-n kívülre</t>
  </si>
  <si>
    <t xml:space="preserve">Beruházások </t>
  </si>
  <si>
    <t>K6</t>
  </si>
  <si>
    <t xml:space="preserve">Felújítások </t>
  </si>
  <si>
    <t>K7</t>
  </si>
  <si>
    <t>Felhalmozási célú támogatások áh-n belülre</t>
  </si>
  <si>
    <t xml:space="preserve">Felhalmozási célú kölcsönök nyújtása </t>
  </si>
  <si>
    <t>K86</t>
  </si>
  <si>
    <t xml:space="preserve">Felhalmozási célú támogatások áh-n kívülre </t>
  </si>
  <si>
    <t>K87-89</t>
  </si>
  <si>
    <t>Költségvetési kiadások</t>
  </si>
  <si>
    <t>K1-K8</t>
  </si>
  <si>
    <t xml:space="preserve">Hitel-, kölcsöntörlesztés </t>
  </si>
  <si>
    <t>K911</t>
  </si>
  <si>
    <t>Államháztartáson belüli megelőlegezések visszafizetése</t>
  </si>
  <si>
    <t>K914</t>
  </si>
  <si>
    <t>K9</t>
  </si>
  <si>
    <t>Kiadások összesen:</t>
  </si>
  <si>
    <t>B4</t>
  </si>
  <si>
    <t>B11</t>
  </si>
  <si>
    <t>B12</t>
  </si>
  <si>
    <t>Felhalmozási célú önkormányzati támogatások</t>
  </si>
  <si>
    <t>B21</t>
  </si>
  <si>
    <t>B25</t>
  </si>
  <si>
    <t>B3</t>
  </si>
  <si>
    <t>B5</t>
  </si>
  <si>
    <t>B74</t>
  </si>
  <si>
    <t>B75</t>
  </si>
  <si>
    <t>B1-B7</t>
  </si>
  <si>
    <t>Hosszú lejáratú hitelek, kölcsönök felvétele pénzügyi vállalkozástól</t>
  </si>
  <si>
    <t>B8111</t>
  </si>
  <si>
    <t>B813</t>
  </si>
  <si>
    <t>B8</t>
  </si>
  <si>
    <t>Működési célú támogatások bevételei áh-n belülről</t>
  </si>
  <si>
    <t>Felhalmozási célú támogatások bevételei áh-n belülről</t>
  </si>
  <si>
    <t xml:space="preserve">Közhatalmi bevételek </t>
  </si>
  <si>
    <t xml:space="preserve">Önkormányzatok működési támogatásai </t>
  </si>
  <si>
    <t xml:space="preserve">Felhalmozási bevételek </t>
  </si>
  <si>
    <t>Működési célú kölcsönök visszatérülése áh-n kívülről</t>
  </si>
  <si>
    <t>Működési célú átvett pénzeszközök</t>
  </si>
  <si>
    <t>Felhalmozási célú kölcsönök visszatérülése áh-n kívülről</t>
  </si>
  <si>
    <t>Felhalmozási célú átvett pénzeszközök</t>
  </si>
  <si>
    <t>Maradvány igénybevétele</t>
  </si>
  <si>
    <t xml:space="preserve">Finanszírozási bevételek </t>
  </si>
  <si>
    <t>Bevételek összesen:</t>
  </si>
  <si>
    <t>Felhalmozási célú finanszír</t>
  </si>
  <si>
    <t>2.1. melléklet</t>
  </si>
  <si>
    <t>2.2. melléklet</t>
  </si>
  <si>
    <t>2.3. melléklet</t>
  </si>
  <si>
    <t>L</t>
  </si>
  <si>
    <t>Finanszír korrekció</t>
  </si>
  <si>
    <t>4.</t>
  </si>
  <si>
    <t>5.</t>
  </si>
  <si>
    <t>működési bevételek</t>
  </si>
  <si>
    <t>Komló Városi Óvoda</t>
  </si>
  <si>
    <t>Mecsekfalui Településrészi Önkormányzat többlet bevétele</t>
  </si>
  <si>
    <t>Mecsekjánosi Településrészi Önkormányzat többlet bevétele</t>
  </si>
  <si>
    <t>6.</t>
  </si>
  <si>
    <t>felhalmozási célú támogatások bevételei áh-n belülről</t>
  </si>
  <si>
    <t>Ebtelep üzemeltetése</t>
  </si>
  <si>
    <t>Komlói Kaptár Művelődési Központ</t>
  </si>
  <si>
    <t>Kaptár</t>
  </si>
  <si>
    <t xml:space="preserve">Polgármesteri keret terhére támogatás megállapítása </t>
  </si>
  <si>
    <t>finanszírozási bevétel</t>
  </si>
  <si>
    <t>felhalmozási bevételek</t>
  </si>
  <si>
    <t>Közfoglalkoztatási pályázatok támogatása</t>
  </si>
  <si>
    <t>2024. március</t>
  </si>
  <si>
    <t>Mecsekjánosi Településrészi Önkormányzat TSZ B-K</t>
  </si>
  <si>
    <t>TOP-Plusz-1.3.1-21-BA1-2022-00001 Komló fenntartható városfejlesztési dokumentumainak elkészítése pályázat</t>
  </si>
  <si>
    <t>4.sz. házi gyermekorvosi körzet működési engedélye</t>
  </si>
  <si>
    <t>Értékesített ingatlanok áfabefizetése</t>
  </si>
  <si>
    <t>Terület vásárlás - értékesítés (184 m2 vásárlás a 3629 hrsz., 3641 hrsz.,3631 hrsz.)</t>
  </si>
  <si>
    <t>államháztartáson belüli megelőlegezések</t>
  </si>
  <si>
    <t>B814</t>
  </si>
  <si>
    <t>Éven belüli megelőlegezés - közfoglalkoztatás elszámolása 01-03. hó</t>
  </si>
  <si>
    <t>államháztartáson belüli megelőlegezések visszafizetése</t>
  </si>
  <si>
    <t>2024. április</t>
  </si>
  <si>
    <t>Éven belüli megelőlegezés - közfoglalkoztatás elszámolása 04. hó</t>
  </si>
  <si>
    <t>49/2023. KTH Bölcsődei pályázat előkészítés visszafizetése</t>
  </si>
  <si>
    <t>2024. május</t>
  </si>
  <si>
    <t xml:space="preserve">T-Mobile ügyintéző bér és járulék támogatása </t>
  </si>
  <si>
    <t xml:space="preserve">2024.06.09-i Helyi és EP választás </t>
  </si>
  <si>
    <t>Komlóverzum</t>
  </si>
  <si>
    <t>Intézményvezetői álláshely szakértői véleményezése</t>
  </si>
  <si>
    <t>550290 sz. belterületi utak felújítása pályázat miatt támogatás visszafizetés</t>
  </si>
  <si>
    <t>2024. május 22.</t>
  </si>
  <si>
    <t>beruházások (kisértékű eszköz)</t>
  </si>
  <si>
    <t xml:space="preserve">beruházások  </t>
  </si>
  <si>
    <t>Társulástól adminisztrációs feladatok támogatása</t>
  </si>
  <si>
    <t>Működési bevétel többlet</t>
  </si>
  <si>
    <t>Udvari játékok felmerülő kiadásai</t>
  </si>
  <si>
    <t>TOP-7.1.1-16-H-ERFA-2019-00234 BMX pályázat önrész visszafizetése</t>
  </si>
  <si>
    <t>TOP-7.1.1-16-H-ERFA-2019-00234 BMX pályázat támogatása</t>
  </si>
  <si>
    <t>34/2024. (V.2.) KTH - Volánbusz Zrt. pénzügyi ütemezés megállapodása</t>
  </si>
  <si>
    <t>23/2024. (III.6.) sz. KTH - Közvilágítás visszakapcsolása</t>
  </si>
  <si>
    <t>43/2024. (V.2.) sz. KTH - Közvilágítás visszakapcsolása</t>
  </si>
  <si>
    <t>44/2024. (V.2.) sz. KTH - Balatonmáriai üdülő felújítása</t>
  </si>
  <si>
    <t>TOP-1.1.3-15-BA1-2016-00001 Komlói vásárcsarnok és piac rekonstrukciója p. támogatás záró elszámolás</t>
  </si>
  <si>
    <t>TOP-1.1.3-15-BA1-2016-00001 Komlói vásárcsarnok és piac rekonstrukciója p. tartaléka</t>
  </si>
  <si>
    <t>működési célú támogatások bevételei áh-n belülről (NEAK)</t>
  </si>
  <si>
    <t>tartalékok (Peres ügyekkel kapcsolatos tartalék Volánbusz)</t>
  </si>
  <si>
    <t>önkormányzatok működési támogatásai (REKI)</t>
  </si>
  <si>
    <t>Komló Városi Óvoda ellenőrzés miatti kültéri eszközök beszerzése és felújítási feladatok törlése</t>
  </si>
  <si>
    <t>Balatonmáriai gyermektáborfelújítássához kapcsolódó átcsoportosítás (felújításhoz kapcsolódó áfa)</t>
  </si>
  <si>
    <t>elvonások és befizetések</t>
  </si>
  <si>
    <t>Áh-n belüli megelőlegezés</t>
  </si>
  <si>
    <t xml:space="preserve">30/2024. (III.9.) KTH - 4.sz. házi gyermekorvosi körzet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</si>
</sst>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5" formatCode="00"/>
    <numFmt numFmtId="166" formatCode="\ ##########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9"/>
      <name val="Arial CE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7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4" fillId="0" borderId="0"/>
  </cellStyleXfs>
  <cellXfs count="79">
    <xf numFmtId="0" fontId="0" fillId="0" borderId="0" xfId="0"/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3" fontId="8" fillId="0" borderId="0" xfId="0" applyNumberFormat="1" applyFont="1" applyAlignment="1">
      <alignment horizontal="right"/>
    </xf>
    <xf numFmtId="165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right" vertical="center"/>
    </xf>
    <xf numFmtId="49" fontId="9" fillId="0" borderId="3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vertical="center"/>
    </xf>
    <xf numFmtId="0" fontId="7" fillId="0" borderId="2" xfId="0" applyFont="1" applyBorder="1" applyAlignment="1">
      <alignment vertical="center" wrapText="1"/>
    </xf>
    <xf numFmtId="166" fontId="7" fillId="0" borderId="2" xfId="0" applyNumberFormat="1" applyFont="1" applyBorder="1" applyAlignment="1">
      <alignment vertical="center"/>
    </xf>
    <xf numFmtId="3" fontId="8" fillId="0" borderId="5" xfId="1" applyNumberFormat="1" applyFont="1" applyFill="1" applyBorder="1" applyAlignment="1" applyProtection="1">
      <alignment horizontal="right" vertical="center"/>
    </xf>
    <xf numFmtId="3" fontId="10" fillId="0" borderId="5" xfId="1" applyNumberFormat="1" applyFont="1" applyFill="1" applyBorder="1" applyAlignment="1" applyProtection="1">
      <alignment horizontal="right" vertical="center"/>
    </xf>
    <xf numFmtId="0" fontId="9" fillId="0" borderId="0" xfId="0" applyFont="1"/>
    <xf numFmtId="0" fontId="8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166" fontId="7" fillId="0" borderId="6" xfId="0" applyNumberFormat="1" applyFont="1" applyBorder="1" applyAlignment="1">
      <alignment vertical="center"/>
    </xf>
    <xf numFmtId="3" fontId="8" fillId="0" borderId="1" xfId="1" applyNumberFormat="1" applyFont="1" applyFill="1" applyBorder="1" applyAlignment="1" applyProtection="1">
      <alignment horizontal="right" vertical="center"/>
    </xf>
    <xf numFmtId="0" fontId="8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shrinkToFit="1"/>
    </xf>
    <xf numFmtId="0" fontId="9" fillId="0" borderId="2" xfId="0" applyFont="1" applyBorder="1" applyAlignment="1">
      <alignment vertical="center"/>
    </xf>
    <xf numFmtId="166" fontId="9" fillId="0" borderId="2" xfId="0" applyNumberFormat="1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165" fontId="9" fillId="0" borderId="1" xfId="0" applyNumberFormat="1" applyFont="1" applyBorder="1"/>
    <xf numFmtId="3" fontId="10" fillId="0" borderId="1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0" fontId="5" fillId="0" borderId="0" xfId="0" applyFont="1" applyAlignment="1">
      <alignment vertical="center"/>
    </xf>
    <xf numFmtId="14" fontId="0" fillId="0" borderId="7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3" fontId="10" fillId="0" borderId="1" xfId="1" applyNumberFormat="1" applyFont="1" applyFill="1" applyBorder="1" applyAlignment="1" applyProtection="1">
      <alignment horizontal="right" vertical="center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49" fontId="9" fillId="0" borderId="1" xfId="0" applyNumberFormat="1" applyFont="1" applyBorder="1" applyAlignment="1">
      <alignment vertical="center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3" fontId="8" fillId="0" borderId="0" xfId="1" applyNumberFormat="1" applyFont="1" applyFill="1" applyBorder="1" applyAlignment="1" applyProtection="1">
      <alignment horizontal="right" vertic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3" fontId="0" fillId="0" borderId="0" xfId="0" applyNumberFormat="1" applyAlignment="1">
      <alignment horizontal="right"/>
    </xf>
    <xf numFmtId="3" fontId="0" fillId="0" borderId="0" xfId="0" applyNumberFormat="1"/>
    <xf numFmtId="49" fontId="0" fillId="0" borderId="0" xfId="0" applyNumberFormat="1" applyAlignment="1">
      <alignment horizontal="right"/>
    </xf>
    <xf numFmtId="49" fontId="0" fillId="0" borderId="0" xfId="0" applyNumberFormat="1"/>
    <xf numFmtId="49" fontId="0" fillId="0" borderId="0" xfId="0" applyNumberFormat="1" applyAlignment="1">
      <alignment wrapText="1"/>
    </xf>
    <xf numFmtId="3" fontId="6" fillId="0" borderId="0" xfId="0" applyNumberFormat="1" applyFont="1"/>
    <xf numFmtId="3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49" fontId="6" fillId="0" borderId="0" xfId="0" applyNumberFormat="1" applyFont="1"/>
    <xf numFmtId="49" fontId="6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3" fontId="0" fillId="0" borderId="0" xfId="0" applyNumberFormat="1" applyAlignment="1">
      <alignment vertical="center"/>
    </xf>
    <xf numFmtId="0" fontId="7" fillId="0" borderId="8" xfId="0" applyFont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left" wrapText="1"/>
    </xf>
  </cellXfs>
  <cellStyles count="4">
    <cellStyle name="Ezres" xfId="1" builtinId="3"/>
    <cellStyle name="Normál" xfId="0" builtinId="0"/>
    <cellStyle name="Normál 2" xfId="2" xr:uid="{00000000-0005-0000-0000-000002000000}"/>
    <cellStyle name="Normá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8"/>
  <sheetViews>
    <sheetView workbookViewId="0">
      <selection activeCell="L27" sqref="L27"/>
    </sheetView>
  </sheetViews>
  <sheetFormatPr defaultColWidth="2.7109375" defaultRowHeight="12.75" x14ac:dyDescent="0.2"/>
  <cols>
    <col min="1" max="1" width="4.140625" style="34" customWidth="1"/>
    <col min="2" max="2" width="37" style="5" customWidth="1"/>
    <col min="3" max="3" width="6.85546875" style="5" bestFit="1" customWidth="1"/>
    <col min="4" max="4" width="9.7109375" style="5" bestFit="1" customWidth="1"/>
    <col min="5" max="5" width="10.5703125" style="5" bestFit="1" customWidth="1"/>
    <col min="6" max="6" width="9" style="5" bestFit="1" customWidth="1"/>
    <col min="7" max="7" width="9.7109375" style="5" bestFit="1" customWidth="1"/>
    <col min="8" max="8" width="12" style="5" bestFit="1" customWidth="1"/>
    <col min="9" max="9" width="11.7109375" style="5" bestFit="1" customWidth="1"/>
    <col min="10" max="10" width="12.5703125" style="5" bestFit="1" customWidth="1"/>
    <col min="11" max="11" width="13.7109375" style="6" bestFit="1" customWidth="1"/>
    <col min="12" max="12" width="11.140625" style="6" bestFit="1" customWidth="1"/>
    <col min="13" max="13" width="11.7109375" style="6" bestFit="1" customWidth="1"/>
    <col min="14" max="200" width="9.140625" style="5" customWidth="1"/>
    <col min="201" max="16384" width="2.7109375" style="5"/>
  </cols>
  <sheetData>
    <row r="1" spans="1:23" x14ac:dyDescent="0.2">
      <c r="A1" t="s">
        <v>35</v>
      </c>
      <c r="B1"/>
      <c r="C1"/>
      <c r="D1"/>
      <c r="E1"/>
      <c r="F1"/>
      <c r="G1"/>
      <c r="H1"/>
      <c r="I1"/>
      <c r="J1"/>
      <c r="K1"/>
      <c r="L1"/>
      <c r="M1" s="2" t="s">
        <v>55</v>
      </c>
      <c r="N1"/>
      <c r="O1"/>
      <c r="P1"/>
      <c r="Q1"/>
      <c r="R1"/>
      <c r="S1"/>
      <c r="T1"/>
      <c r="U1"/>
      <c r="V1"/>
    </row>
    <row r="2" spans="1:23" ht="15.75" x14ac:dyDescent="0.2">
      <c r="A2" s="72" t="s">
        <v>8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35"/>
      <c r="O2" s="35"/>
      <c r="P2" s="35"/>
      <c r="Q2" s="35"/>
      <c r="R2" s="35"/>
      <c r="S2" s="35"/>
      <c r="T2" s="35"/>
      <c r="U2" s="35"/>
      <c r="V2" s="35"/>
      <c r="W2" s="35"/>
    </row>
    <row r="3" spans="1:23" x14ac:dyDescent="0.2">
      <c r="A3" s="73" t="s">
        <v>9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x14ac:dyDescent="0.2">
      <c r="A4" s="74" t="s">
        <v>168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x14ac:dyDescent="0.2">
      <c r="A7" s="7"/>
      <c r="B7" s="8" t="s">
        <v>56</v>
      </c>
      <c r="C7" s="8" t="s">
        <v>57</v>
      </c>
      <c r="D7" s="8" t="s">
        <v>58</v>
      </c>
      <c r="E7" s="8" t="s">
        <v>59</v>
      </c>
      <c r="F7" s="8" t="s">
        <v>60</v>
      </c>
      <c r="G7" s="8" t="s">
        <v>61</v>
      </c>
      <c r="H7" s="8" t="s">
        <v>62</v>
      </c>
      <c r="I7" s="8" t="s">
        <v>63</v>
      </c>
      <c r="J7" s="8" t="s">
        <v>64</v>
      </c>
      <c r="K7" s="9" t="s">
        <v>65</v>
      </c>
      <c r="L7" s="9" t="s">
        <v>11</v>
      </c>
      <c r="M7" s="9" t="s">
        <v>132</v>
      </c>
    </row>
    <row r="8" spans="1:23" s="15" customFormat="1" ht="27" customHeight="1" x14ac:dyDescent="0.2">
      <c r="A8" s="37">
        <v>1</v>
      </c>
      <c r="B8" s="44" t="s">
        <v>66</v>
      </c>
      <c r="C8" s="45" t="s">
        <v>67</v>
      </c>
      <c r="D8" s="46" t="s">
        <v>1</v>
      </c>
      <c r="E8" s="46" t="s">
        <v>68</v>
      </c>
      <c r="F8" s="46" t="s">
        <v>5</v>
      </c>
      <c r="G8" s="46" t="s">
        <v>144</v>
      </c>
      <c r="H8" s="46" t="s">
        <v>69</v>
      </c>
      <c r="I8" s="46" t="s">
        <v>6</v>
      </c>
      <c r="J8" s="46" t="s">
        <v>70</v>
      </c>
      <c r="K8" s="47" t="s">
        <v>3</v>
      </c>
      <c r="L8" s="14" t="s">
        <v>133</v>
      </c>
      <c r="M8" s="47" t="s">
        <v>71</v>
      </c>
    </row>
    <row r="9" spans="1:23" s="20" customFormat="1" ht="12.75" customHeight="1" x14ac:dyDescent="0.2">
      <c r="A9" s="37">
        <v>2</v>
      </c>
      <c r="B9" s="42" t="s">
        <v>119</v>
      </c>
      <c r="C9" s="48" t="s">
        <v>102</v>
      </c>
      <c r="D9" s="24"/>
      <c r="E9" s="24"/>
      <c r="F9" s="24"/>
      <c r="G9" s="24"/>
      <c r="H9" s="24"/>
      <c r="I9" s="24"/>
      <c r="J9" s="24">
        <f>SUM(D9:I9)</f>
        <v>0</v>
      </c>
      <c r="K9" s="24">
        <v>-169514039</v>
      </c>
      <c r="L9" s="24"/>
      <c r="M9" s="24">
        <f>SUM(J9:L9)</f>
        <v>-169514039</v>
      </c>
    </row>
    <row r="10" spans="1:23" s="20" customFormat="1" x14ac:dyDescent="0.2">
      <c r="A10" s="37">
        <v>3</v>
      </c>
      <c r="B10" s="42" t="s">
        <v>12</v>
      </c>
      <c r="C10" s="48" t="s">
        <v>103</v>
      </c>
      <c r="D10" s="24"/>
      <c r="E10" s="24"/>
      <c r="F10" s="24"/>
      <c r="G10" s="24"/>
      <c r="H10" s="24"/>
      <c r="I10" s="24"/>
      <c r="J10" s="24">
        <f t="shared" ref="J10:J26" si="0">SUM(D10:I10)</f>
        <v>0</v>
      </c>
      <c r="K10" s="24"/>
      <c r="L10" s="24"/>
      <c r="M10" s="24">
        <f t="shared" ref="M10:M26" si="1">SUM(J10:L10)</f>
        <v>0</v>
      </c>
    </row>
    <row r="11" spans="1:23" ht="12.75" customHeight="1" x14ac:dyDescent="0.2">
      <c r="A11" s="37">
        <v>4</v>
      </c>
      <c r="B11" s="42" t="s">
        <v>116</v>
      </c>
      <c r="C11" s="48" t="s">
        <v>39</v>
      </c>
      <c r="D11" s="24">
        <v>3997500</v>
      </c>
      <c r="E11" s="24"/>
      <c r="F11" s="24"/>
      <c r="G11" s="24"/>
      <c r="H11" s="24">
        <v>166557886</v>
      </c>
      <c r="I11" s="24">
        <v>14256279</v>
      </c>
      <c r="J11" s="24">
        <f t="shared" si="0"/>
        <v>184811665</v>
      </c>
      <c r="K11" s="24">
        <v>13500571</v>
      </c>
      <c r="L11" s="24"/>
      <c r="M11" s="24">
        <f t="shared" si="1"/>
        <v>198312236</v>
      </c>
    </row>
    <row r="12" spans="1:23" ht="25.5" x14ac:dyDescent="0.2">
      <c r="A12" s="37">
        <v>5</v>
      </c>
      <c r="B12" s="42" t="s">
        <v>104</v>
      </c>
      <c r="C12" s="48" t="s">
        <v>105</v>
      </c>
      <c r="D12" s="24"/>
      <c r="E12" s="24"/>
      <c r="F12" s="24"/>
      <c r="G12" s="24"/>
      <c r="H12" s="24"/>
      <c r="I12" s="24"/>
      <c r="J12" s="24">
        <f t="shared" si="0"/>
        <v>0</v>
      </c>
      <c r="K12" s="24"/>
      <c r="L12" s="24"/>
      <c r="M12" s="24">
        <f t="shared" si="1"/>
        <v>0</v>
      </c>
    </row>
    <row r="13" spans="1:23" ht="12.75" customHeight="1" x14ac:dyDescent="0.2">
      <c r="A13" s="37">
        <v>6</v>
      </c>
      <c r="B13" s="42" t="s">
        <v>117</v>
      </c>
      <c r="C13" s="48" t="s">
        <v>106</v>
      </c>
      <c r="D13" s="24"/>
      <c r="E13" s="24"/>
      <c r="F13" s="24"/>
      <c r="G13" s="24">
        <v>2175963</v>
      </c>
      <c r="H13" s="24">
        <v>1769490</v>
      </c>
      <c r="I13" s="24"/>
      <c r="J13" s="24">
        <f t="shared" si="0"/>
        <v>3945453</v>
      </c>
      <c r="K13" s="24">
        <v>22032506</v>
      </c>
      <c r="L13" s="24"/>
      <c r="M13" s="24">
        <f t="shared" si="1"/>
        <v>25977959</v>
      </c>
    </row>
    <row r="14" spans="1:23" x14ac:dyDescent="0.2">
      <c r="A14" s="37">
        <v>7</v>
      </c>
      <c r="B14" s="42" t="s">
        <v>118</v>
      </c>
      <c r="C14" s="48" t="s">
        <v>107</v>
      </c>
      <c r="D14" s="24"/>
      <c r="E14" s="24"/>
      <c r="F14" s="24"/>
      <c r="G14" s="24"/>
      <c r="H14" s="24"/>
      <c r="I14" s="24"/>
      <c r="J14" s="24">
        <f t="shared" si="0"/>
        <v>0</v>
      </c>
      <c r="K14" s="24"/>
      <c r="L14" s="24"/>
      <c r="M14" s="24">
        <f t="shared" si="1"/>
        <v>0</v>
      </c>
    </row>
    <row r="15" spans="1:23" x14ac:dyDescent="0.2">
      <c r="A15" s="37">
        <v>8</v>
      </c>
      <c r="B15" s="49" t="s">
        <v>0</v>
      </c>
      <c r="C15" s="48" t="s">
        <v>101</v>
      </c>
      <c r="D15" s="24"/>
      <c r="E15" s="24"/>
      <c r="F15" s="24">
        <v>5000000</v>
      </c>
      <c r="G15" s="24"/>
      <c r="H15" s="24"/>
      <c r="I15" s="24"/>
      <c r="J15" s="24">
        <f t="shared" si="0"/>
        <v>5000000</v>
      </c>
      <c r="K15" s="24">
        <v>1485781</v>
      </c>
      <c r="L15" s="24"/>
      <c r="M15" s="24">
        <f t="shared" si="1"/>
        <v>6485781</v>
      </c>
    </row>
    <row r="16" spans="1:23" x14ac:dyDescent="0.2">
      <c r="A16" s="37">
        <v>9</v>
      </c>
      <c r="B16" s="42" t="s">
        <v>120</v>
      </c>
      <c r="C16" s="48" t="s">
        <v>108</v>
      </c>
      <c r="D16" s="24"/>
      <c r="E16" s="24"/>
      <c r="F16" s="24"/>
      <c r="G16" s="24"/>
      <c r="H16" s="24"/>
      <c r="I16" s="24"/>
      <c r="J16" s="24">
        <f t="shared" si="0"/>
        <v>0</v>
      </c>
      <c r="K16" s="24">
        <v>312800</v>
      </c>
      <c r="L16" s="24"/>
      <c r="M16" s="24">
        <f t="shared" si="1"/>
        <v>312800</v>
      </c>
    </row>
    <row r="17" spans="1:13" ht="25.5" x14ac:dyDescent="0.2">
      <c r="A17" s="37">
        <v>10</v>
      </c>
      <c r="B17" s="49" t="s">
        <v>121</v>
      </c>
      <c r="C17" s="48" t="s">
        <v>53</v>
      </c>
      <c r="D17" s="24"/>
      <c r="E17" s="24"/>
      <c r="F17" s="24"/>
      <c r="G17" s="24"/>
      <c r="H17" s="24"/>
      <c r="I17" s="24"/>
      <c r="J17" s="24">
        <f t="shared" si="0"/>
        <v>0</v>
      </c>
      <c r="K17" s="24"/>
      <c r="L17" s="24"/>
      <c r="M17" s="24">
        <f t="shared" si="1"/>
        <v>0</v>
      </c>
    </row>
    <row r="18" spans="1:13" x14ac:dyDescent="0.2">
      <c r="A18" s="37">
        <v>11</v>
      </c>
      <c r="B18" s="49" t="s">
        <v>122</v>
      </c>
      <c r="C18" s="48" t="s">
        <v>46</v>
      </c>
      <c r="D18" s="24"/>
      <c r="E18" s="24"/>
      <c r="F18" s="24"/>
      <c r="G18" s="24"/>
      <c r="H18" s="24"/>
      <c r="I18" s="24">
        <v>552300</v>
      </c>
      <c r="J18" s="24">
        <f t="shared" si="0"/>
        <v>552300</v>
      </c>
      <c r="K18" s="24"/>
      <c r="L18" s="24"/>
      <c r="M18" s="24">
        <f t="shared" si="1"/>
        <v>552300</v>
      </c>
    </row>
    <row r="19" spans="1:13" ht="25.5" x14ac:dyDescent="0.2">
      <c r="A19" s="37">
        <v>12</v>
      </c>
      <c r="B19" s="42" t="s">
        <v>123</v>
      </c>
      <c r="C19" s="48" t="s">
        <v>109</v>
      </c>
      <c r="D19" s="24"/>
      <c r="E19" s="24"/>
      <c r="F19" s="24"/>
      <c r="G19" s="24"/>
      <c r="H19" s="24"/>
      <c r="I19" s="24"/>
      <c r="J19" s="24">
        <f t="shared" si="0"/>
        <v>0</v>
      </c>
      <c r="K19" s="24"/>
      <c r="L19" s="24"/>
      <c r="M19" s="24">
        <f t="shared" si="1"/>
        <v>0</v>
      </c>
    </row>
    <row r="20" spans="1:13" x14ac:dyDescent="0.2">
      <c r="A20" s="37">
        <v>13</v>
      </c>
      <c r="B20" s="49" t="s">
        <v>124</v>
      </c>
      <c r="C20" s="48" t="s">
        <v>110</v>
      </c>
      <c r="D20" s="24"/>
      <c r="E20" s="24"/>
      <c r="F20" s="24"/>
      <c r="G20" s="24"/>
      <c r="H20" s="24"/>
      <c r="I20" s="24"/>
      <c r="J20" s="24">
        <f t="shared" si="0"/>
        <v>0</v>
      </c>
      <c r="K20" s="24"/>
      <c r="L20" s="24"/>
      <c r="M20" s="24">
        <f t="shared" si="1"/>
        <v>0</v>
      </c>
    </row>
    <row r="21" spans="1:13" s="20" customFormat="1" x14ac:dyDescent="0.2">
      <c r="A21" s="37">
        <v>14</v>
      </c>
      <c r="B21" s="38" t="s">
        <v>32</v>
      </c>
      <c r="C21" s="39" t="s">
        <v>111</v>
      </c>
      <c r="D21" s="40">
        <f t="shared" ref="D21:K21" si="2">SUM(D9:D20)</f>
        <v>3997500</v>
      </c>
      <c r="E21" s="40">
        <f t="shared" si="2"/>
        <v>0</v>
      </c>
      <c r="F21" s="40">
        <f t="shared" si="2"/>
        <v>5000000</v>
      </c>
      <c r="G21" s="40">
        <f t="shared" si="2"/>
        <v>2175963</v>
      </c>
      <c r="H21" s="40">
        <f t="shared" si="2"/>
        <v>168327376</v>
      </c>
      <c r="I21" s="40">
        <f t="shared" si="2"/>
        <v>14808579</v>
      </c>
      <c r="J21" s="40">
        <f t="shared" si="2"/>
        <v>194309418</v>
      </c>
      <c r="K21" s="40">
        <f t="shared" si="2"/>
        <v>-132182381</v>
      </c>
      <c r="L21" s="40">
        <f>SUM(L9:L20)</f>
        <v>0</v>
      </c>
      <c r="M21" s="40">
        <f>SUM(M9:M20)</f>
        <v>62127037</v>
      </c>
    </row>
    <row r="22" spans="1:13" x14ac:dyDescent="0.2">
      <c r="A22" s="37">
        <v>15</v>
      </c>
      <c r="B22" s="50" t="s">
        <v>112</v>
      </c>
      <c r="C22" s="42" t="s">
        <v>113</v>
      </c>
      <c r="D22" s="24"/>
      <c r="E22" s="24"/>
      <c r="F22" s="24"/>
      <c r="G22" s="24"/>
      <c r="H22" s="24"/>
      <c r="I22" s="24"/>
      <c r="J22" s="24">
        <f t="shared" si="0"/>
        <v>0</v>
      </c>
      <c r="K22" s="24"/>
      <c r="L22" s="24"/>
      <c r="M22" s="24">
        <f t="shared" si="1"/>
        <v>0</v>
      </c>
    </row>
    <row r="23" spans="1:13" x14ac:dyDescent="0.2">
      <c r="A23" s="37">
        <v>16</v>
      </c>
      <c r="B23" s="42" t="s">
        <v>125</v>
      </c>
      <c r="C23" s="42" t="s">
        <v>114</v>
      </c>
      <c r="D23" s="24"/>
      <c r="E23" s="24"/>
      <c r="F23" s="24"/>
      <c r="G23" s="24"/>
      <c r="H23" s="24"/>
      <c r="I23" s="24"/>
      <c r="J23" s="24">
        <f t="shared" si="0"/>
        <v>0</v>
      </c>
      <c r="K23" s="24"/>
      <c r="L23" s="24"/>
      <c r="M23" s="24">
        <f t="shared" si="1"/>
        <v>0</v>
      </c>
    </row>
    <row r="24" spans="1:13" x14ac:dyDescent="0.2">
      <c r="A24" s="37">
        <v>17</v>
      </c>
      <c r="B24" s="42" t="s">
        <v>188</v>
      </c>
      <c r="C24" s="69" t="s">
        <v>156</v>
      </c>
      <c r="D24" s="24"/>
      <c r="E24" s="24"/>
      <c r="F24" s="24"/>
      <c r="G24" s="24"/>
      <c r="H24" s="24"/>
      <c r="I24" s="24"/>
      <c r="J24" s="24">
        <f t="shared" ref="J24" si="3">SUM(D24:I24)</f>
        <v>0</v>
      </c>
      <c r="K24" s="24">
        <v>23119848</v>
      </c>
      <c r="L24" s="24"/>
      <c r="M24" s="24">
        <f t="shared" ref="M24" si="4">SUM(J24:L24)</f>
        <v>23119848</v>
      </c>
    </row>
    <row r="25" spans="1:13" x14ac:dyDescent="0.2">
      <c r="A25" s="37">
        <v>18</v>
      </c>
      <c r="B25" s="42" t="s">
        <v>13</v>
      </c>
      <c r="C25" s="70" t="s">
        <v>45</v>
      </c>
      <c r="D25" s="24">
        <v>-44200</v>
      </c>
      <c r="E25" s="24"/>
      <c r="F25" s="24">
        <v>-5200</v>
      </c>
      <c r="G25" s="24">
        <v>-2189963</v>
      </c>
      <c r="H25" s="24">
        <v>14970800</v>
      </c>
      <c r="I25" s="24">
        <v>92600</v>
      </c>
      <c r="J25" s="24">
        <f t="shared" si="0"/>
        <v>12824037</v>
      </c>
      <c r="K25" s="24"/>
      <c r="L25" s="24">
        <v>-12824037</v>
      </c>
      <c r="M25" s="24">
        <f t="shared" si="1"/>
        <v>0</v>
      </c>
    </row>
    <row r="26" spans="1:13" x14ac:dyDescent="0.2">
      <c r="A26" s="37">
        <v>19</v>
      </c>
      <c r="B26" s="42" t="s">
        <v>128</v>
      </c>
      <c r="C26" s="71"/>
      <c r="D26" s="24"/>
      <c r="E26" s="24">
        <v>9596900</v>
      </c>
      <c r="F26" s="24"/>
      <c r="G26" s="24"/>
      <c r="H26" s="24">
        <v>55000000</v>
      </c>
      <c r="I26" s="24"/>
      <c r="J26" s="24">
        <f t="shared" si="0"/>
        <v>64596900</v>
      </c>
      <c r="K26" s="24"/>
      <c r="L26" s="24">
        <v>-64596900</v>
      </c>
      <c r="M26" s="24">
        <f t="shared" si="1"/>
        <v>0</v>
      </c>
    </row>
    <row r="27" spans="1:13" s="20" customFormat="1" x14ac:dyDescent="0.2">
      <c r="A27" s="37">
        <v>20</v>
      </c>
      <c r="B27" s="51" t="s">
        <v>126</v>
      </c>
      <c r="C27" s="41" t="s">
        <v>115</v>
      </c>
      <c r="D27" s="40">
        <f>SUM(D22:D26)</f>
        <v>-44200</v>
      </c>
      <c r="E27" s="40">
        <f t="shared" ref="E27:K27" si="5">SUM(E22:E26)</f>
        <v>9596900</v>
      </c>
      <c r="F27" s="40">
        <f t="shared" si="5"/>
        <v>-5200</v>
      </c>
      <c r="G27" s="40">
        <f t="shared" si="5"/>
        <v>-2189963</v>
      </c>
      <c r="H27" s="40">
        <f t="shared" si="5"/>
        <v>69970800</v>
      </c>
      <c r="I27" s="40">
        <f t="shared" si="5"/>
        <v>92600</v>
      </c>
      <c r="J27" s="40">
        <f t="shared" si="5"/>
        <v>77420937</v>
      </c>
      <c r="K27" s="40">
        <f t="shared" si="5"/>
        <v>23119848</v>
      </c>
      <c r="L27" s="40">
        <f>SUM(L22:L26)</f>
        <v>-77420937</v>
      </c>
      <c r="M27" s="40">
        <f>SUM(M22:M26)</f>
        <v>23119848</v>
      </c>
    </row>
    <row r="28" spans="1:13" s="20" customFormat="1" x14ac:dyDescent="0.2">
      <c r="A28" s="37">
        <v>21</v>
      </c>
      <c r="B28" s="32" t="s">
        <v>127</v>
      </c>
      <c r="C28" s="32"/>
      <c r="D28" s="33">
        <f>D21+D27</f>
        <v>3953300</v>
      </c>
      <c r="E28" s="33">
        <f t="shared" ref="E28:K28" si="6">E21+E27</f>
        <v>9596900</v>
      </c>
      <c r="F28" s="33">
        <f t="shared" si="6"/>
        <v>4994800</v>
      </c>
      <c r="G28" s="33">
        <f t="shared" si="6"/>
        <v>-14000</v>
      </c>
      <c r="H28" s="33">
        <f t="shared" si="6"/>
        <v>238298176</v>
      </c>
      <c r="I28" s="33">
        <f t="shared" si="6"/>
        <v>14901179</v>
      </c>
      <c r="J28" s="33">
        <f t="shared" si="6"/>
        <v>271730355</v>
      </c>
      <c r="K28" s="33">
        <f t="shared" si="6"/>
        <v>-109062533</v>
      </c>
      <c r="L28" s="33">
        <f>L21+L27</f>
        <v>-77420937</v>
      </c>
      <c r="M28" s="33">
        <f>M21+M27</f>
        <v>85246885</v>
      </c>
    </row>
  </sheetData>
  <mergeCells count="4">
    <mergeCell ref="C25:C26"/>
    <mergeCell ref="A2:M2"/>
    <mergeCell ref="A3:M3"/>
    <mergeCell ref="A4:M4"/>
  </mergeCells>
  <phoneticPr fontId="2" type="noConversion"/>
  <printOptions horizontalCentered="1"/>
  <pageMargins left="0.31496062992125984" right="0" top="0.74803149606299213" bottom="0.74803149606299213" header="0.31496062992125984" footer="0"/>
  <pageSetup paperSize="9" scale="91" orientation="landscape" r:id="rId1"/>
  <headerFooter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29"/>
  <sheetViews>
    <sheetView workbookViewId="0">
      <selection activeCell="L28" sqref="L28"/>
    </sheetView>
  </sheetViews>
  <sheetFormatPr defaultColWidth="2.7109375" defaultRowHeight="12.75" x14ac:dyDescent="0.2"/>
  <cols>
    <col min="1" max="1" width="4.140625" style="34" customWidth="1"/>
    <col min="2" max="2" width="37" style="5" customWidth="1"/>
    <col min="3" max="3" width="6.85546875" style="5" bestFit="1" customWidth="1"/>
    <col min="4" max="4" width="9.7109375" style="5" bestFit="1" customWidth="1"/>
    <col min="5" max="5" width="10.5703125" style="5" bestFit="1" customWidth="1"/>
    <col min="6" max="6" width="9" style="5" bestFit="1" customWidth="1"/>
    <col min="7" max="7" width="9.7109375" style="5" bestFit="1" customWidth="1"/>
    <col min="8" max="8" width="12" style="5" bestFit="1" customWidth="1"/>
    <col min="9" max="9" width="11.7109375" style="5" bestFit="1" customWidth="1"/>
    <col min="10" max="10" width="12.5703125" style="5" bestFit="1" customWidth="1"/>
    <col min="11" max="11" width="13.7109375" style="6" bestFit="1" customWidth="1"/>
    <col min="12" max="12" width="11.140625" style="6" bestFit="1" customWidth="1"/>
    <col min="13" max="13" width="11.7109375" style="6" bestFit="1" customWidth="1"/>
    <col min="14" max="200" width="9.140625" style="5" customWidth="1"/>
    <col min="201" max="16384" width="2.7109375" style="5"/>
  </cols>
  <sheetData>
    <row r="1" spans="1:23" x14ac:dyDescent="0.2">
      <c r="A1" t="s">
        <v>35</v>
      </c>
      <c r="B1"/>
      <c r="C1"/>
      <c r="D1"/>
      <c r="E1"/>
      <c r="F1"/>
      <c r="G1"/>
      <c r="H1"/>
      <c r="I1"/>
      <c r="J1"/>
      <c r="K1"/>
      <c r="L1"/>
      <c r="M1" s="2" t="s">
        <v>55</v>
      </c>
      <c r="N1"/>
      <c r="O1"/>
      <c r="P1"/>
      <c r="Q1"/>
      <c r="R1"/>
      <c r="S1"/>
      <c r="T1"/>
      <c r="U1"/>
      <c r="V1"/>
    </row>
    <row r="2" spans="1:23" ht="15.75" x14ac:dyDescent="0.2">
      <c r="A2" s="72" t="s">
        <v>8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35"/>
      <c r="O2" s="35"/>
      <c r="P2" s="35"/>
      <c r="Q2" s="35"/>
      <c r="R2" s="35"/>
      <c r="S2" s="35"/>
      <c r="T2" s="35"/>
      <c r="U2" s="35"/>
      <c r="V2" s="35"/>
      <c r="W2" s="35"/>
    </row>
    <row r="3" spans="1:23" x14ac:dyDescent="0.2">
      <c r="A3" s="73" t="s">
        <v>9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x14ac:dyDescent="0.2">
      <c r="A4" s="74" t="s">
        <v>168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x14ac:dyDescent="0.2">
      <c r="A7" s="7"/>
      <c r="B7" s="8" t="s">
        <v>56</v>
      </c>
      <c r="C7" s="8" t="s">
        <v>57</v>
      </c>
      <c r="D7" s="8" t="s">
        <v>58</v>
      </c>
      <c r="E7" s="8" t="s">
        <v>59</v>
      </c>
      <c r="F7" s="8" t="s">
        <v>60</v>
      </c>
      <c r="G7" s="8" t="s">
        <v>61</v>
      </c>
      <c r="H7" s="8" t="s">
        <v>62</v>
      </c>
      <c r="I7" s="8" t="s">
        <v>63</v>
      </c>
      <c r="J7" s="8" t="s">
        <v>64</v>
      </c>
      <c r="K7" s="9" t="s">
        <v>65</v>
      </c>
      <c r="L7" s="9" t="s">
        <v>11</v>
      </c>
      <c r="M7" s="9" t="s">
        <v>132</v>
      </c>
    </row>
    <row r="8" spans="1:23" s="15" customFormat="1" ht="27" customHeight="1" x14ac:dyDescent="0.2">
      <c r="A8" s="10">
        <v>1</v>
      </c>
      <c r="B8" s="11" t="s">
        <v>66</v>
      </c>
      <c r="C8" s="12" t="s">
        <v>67</v>
      </c>
      <c r="D8" s="13" t="s">
        <v>1</v>
      </c>
      <c r="E8" s="13" t="s">
        <v>68</v>
      </c>
      <c r="F8" s="13" t="s">
        <v>5</v>
      </c>
      <c r="G8" s="13" t="s">
        <v>144</v>
      </c>
      <c r="H8" s="13" t="s">
        <v>69</v>
      </c>
      <c r="I8" s="13" t="s">
        <v>6</v>
      </c>
      <c r="J8" s="13" t="s">
        <v>70</v>
      </c>
      <c r="K8" s="14" t="s">
        <v>3</v>
      </c>
      <c r="L8" s="14" t="s">
        <v>133</v>
      </c>
      <c r="M8" s="14" t="s">
        <v>71</v>
      </c>
    </row>
    <row r="9" spans="1:23" s="20" customFormat="1" ht="12.75" customHeight="1" x14ac:dyDescent="0.2">
      <c r="A9" s="10">
        <v>2</v>
      </c>
      <c r="B9" s="16" t="s">
        <v>72</v>
      </c>
      <c r="C9" s="17" t="s">
        <v>73</v>
      </c>
      <c r="D9" s="18">
        <v>3498496</v>
      </c>
      <c r="E9" s="18">
        <v>-7208958</v>
      </c>
      <c r="F9" s="18">
        <v>-4601</v>
      </c>
      <c r="G9" s="18">
        <v>-12390</v>
      </c>
      <c r="H9" s="18">
        <v>134176259</v>
      </c>
      <c r="I9" s="18">
        <v>10297877</v>
      </c>
      <c r="J9" s="19">
        <f>SUM(D9:I9)</f>
        <v>140746683</v>
      </c>
      <c r="K9" s="18">
        <v>8696905</v>
      </c>
      <c r="L9" s="18"/>
      <c r="M9" s="19">
        <f>SUM(J9:L9)</f>
        <v>149443588</v>
      </c>
    </row>
    <row r="10" spans="1:23" s="20" customFormat="1" x14ac:dyDescent="0.2">
      <c r="A10" s="10">
        <v>3</v>
      </c>
      <c r="B10" s="43" t="s">
        <v>74</v>
      </c>
      <c r="C10" s="17" t="s">
        <v>10</v>
      </c>
      <c r="D10" s="18">
        <v>454804</v>
      </c>
      <c r="E10" s="18">
        <v>-937164</v>
      </c>
      <c r="F10" s="18">
        <v>-599</v>
      </c>
      <c r="G10" s="18">
        <v>-1610</v>
      </c>
      <c r="H10" s="18">
        <v>9167885</v>
      </c>
      <c r="I10" s="18">
        <v>1548976</v>
      </c>
      <c r="J10" s="19">
        <f t="shared" ref="J10:J22" si="0">SUM(D10:I10)</f>
        <v>10232292</v>
      </c>
      <c r="K10" s="18">
        <v>1145693</v>
      </c>
      <c r="L10" s="18"/>
      <c r="M10" s="19">
        <f t="shared" ref="M10:M29" si="1">SUM(J10:L10)</f>
        <v>11377985</v>
      </c>
    </row>
    <row r="11" spans="1:23" s="20" customFormat="1" ht="12.75" customHeight="1" x14ac:dyDescent="0.2">
      <c r="A11" s="10">
        <v>4</v>
      </c>
      <c r="B11" s="16" t="s">
        <v>75</v>
      </c>
      <c r="C11" s="17" t="s">
        <v>76</v>
      </c>
      <c r="D11" s="18"/>
      <c r="E11" s="18">
        <v>8146122</v>
      </c>
      <c r="F11" s="18">
        <v>5000000</v>
      </c>
      <c r="G11" s="18">
        <v>-2175963</v>
      </c>
      <c r="H11" s="18">
        <v>36834542</v>
      </c>
      <c r="I11" s="18">
        <v>3054326</v>
      </c>
      <c r="J11" s="19">
        <f t="shared" si="0"/>
        <v>50859027</v>
      </c>
      <c r="K11" s="18">
        <v>1587551</v>
      </c>
      <c r="L11" s="18"/>
      <c r="M11" s="19">
        <f t="shared" si="1"/>
        <v>52446578</v>
      </c>
    </row>
    <row r="12" spans="1:23" s="20" customFormat="1" ht="12.75" customHeight="1" x14ac:dyDescent="0.2">
      <c r="A12" s="10">
        <v>5</v>
      </c>
      <c r="B12" s="21" t="s">
        <v>77</v>
      </c>
      <c r="C12" s="17" t="s">
        <v>78</v>
      </c>
      <c r="D12" s="18"/>
      <c r="E12" s="18"/>
      <c r="F12" s="18"/>
      <c r="G12" s="18"/>
      <c r="H12" s="18"/>
      <c r="I12" s="18"/>
      <c r="J12" s="19">
        <f t="shared" si="0"/>
        <v>0</v>
      </c>
      <c r="K12" s="18"/>
      <c r="L12" s="18"/>
      <c r="M12" s="19">
        <f t="shared" si="1"/>
        <v>0</v>
      </c>
    </row>
    <row r="13" spans="1:23" x14ac:dyDescent="0.2">
      <c r="A13" s="10">
        <v>6</v>
      </c>
      <c r="B13" s="22" t="s">
        <v>79</v>
      </c>
      <c r="C13" s="23" t="s">
        <v>80</v>
      </c>
      <c r="D13" s="24"/>
      <c r="E13" s="24"/>
      <c r="F13" s="24"/>
      <c r="G13" s="24"/>
      <c r="H13" s="24"/>
      <c r="I13" s="24"/>
      <c r="J13" s="19">
        <f t="shared" si="0"/>
        <v>0</v>
      </c>
      <c r="K13" s="24">
        <v>561414</v>
      </c>
      <c r="L13" s="52"/>
      <c r="M13" s="19">
        <f t="shared" si="1"/>
        <v>561414</v>
      </c>
    </row>
    <row r="14" spans="1:23" ht="12.75" customHeight="1" x14ac:dyDescent="0.2">
      <c r="A14" s="10">
        <v>7</v>
      </c>
      <c r="B14" s="21" t="s">
        <v>81</v>
      </c>
      <c r="C14" s="17" t="s">
        <v>48</v>
      </c>
      <c r="D14" s="18"/>
      <c r="E14" s="18"/>
      <c r="F14" s="18"/>
      <c r="G14" s="18"/>
      <c r="H14" s="18"/>
      <c r="I14" s="18"/>
      <c r="J14" s="19">
        <f t="shared" si="0"/>
        <v>0</v>
      </c>
      <c r="K14" s="18"/>
      <c r="L14" s="18"/>
      <c r="M14" s="19">
        <f t="shared" si="1"/>
        <v>0</v>
      </c>
    </row>
    <row r="15" spans="1:23" ht="12.75" customHeight="1" x14ac:dyDescent="0.2">
      <c r="A15" s="10">
        <v>8</v>
      </c>
      <c r="B15" s="21" t="s">
        <v>82</v>
      </c>
      <c r="C15" s="17" t="s">
        <v>54</v>
      </c>
      <c r="D15" s="18"/>
      <c r="E15" s="18"/>
      <c r="F15" s="18"/>
      <c r="G15" s="18"/>
      <c r="H15" s="18"/>
      <c r="I15" s="18"/>
      <c r="J15" s="19">
        <f t="shared" si="0"/>
        <v>0</v>
      </c>
      <c r="K15" s="18"/>
      <c r="L15" s="18"/>
      <c r="M15" s="19">
        <f t="shared" si="1"/>
        <v>0</v>
      </c>
    </row>
    <row r="16" spans="1:23" x14ac:dyDescent="0.2">
      <c r="A16" s="10">
        <v>9</v>
      </c>
      <c r="B16" s="21" t="s">
        <v>83</v>
      </c>
      <c r="C16" s="17" t="s">
        <v>50</v>
      </c>
      <c r="D16" s="18"/>
      <c r="E16" s="18"/>
      <c r="F16" s="18"/>
      <c r="G16" s="18"/>
      <c r="H16" s="18"/>
      <c r="I16" s="18"/>
      <c r="J16" s="19">
        <f t="shared" si="0"/>
        <v>0</v>
      </c>
      <c r="K16" s="18">
        <v>350000</v>
      </c>
      <c r="L16" s="18"/>
      <c r="M16" s="19">
        <f t="shared" si="1"/>
        <v>350000</v>
      </c>
    </row>
    <row r="17" spans="1:13" x14ac:dyDescent="0.2">
      <c r="A17" s="10">
        <v>10</v>
      </c>
      <c r="B17" s="25" t="s">
        <v>4</v>
      </c>
      <c r="C17" s="17" t="s">
        <v>40</v>
      </c>
      <c r="D17" s="18"/>
      <c r="E17" s="18"/>
      <c r="F17" s="18"/>
      <c r="G17" s="18"/>
      <c r="H17" s="18"/>
      <c r="I17" s="18"/>
      <c r="J17" s="19">
        <f t="shared" si="0"/>
        <v>0</v>
      </c>
      <c r="K17" s="18">
        <v>-208549984</v>
      </c>
      <c r="L17" s="18"/>
      <c r="M17" s="19">
        <f t="shared" si="1"/>
        <v>-208549984</v>
      </c>
    </row>
    <row r="18" spans="1:13" s="20" customFormat="1" ht="12.75" customHeight="1" x14ac:dyDescent="0.2">
      <c r="A18" s="10">
        <v>11</v>
      </c>
      <c r="B18" s="26" t="s">
        <v>84</v>
      </c>
      <c r="C18" s="17" t="s">
        <v>85</v>
      </c>
      <c r="D18" s="18"/>
      <c r="E18" s="18">
        <v>9596900</v>
      </c>
      <c r="F18" s="18"/>
      <c r="G18" s="18">
        <v>2175963</v>
      </c>
      <c r="H18" s="18">
        <v>1769490</v>
      </c>
      <c r="I18" s="18"/>
      <c r="J18" s="19">
        <f t="shared" si="0"/>
        <v>13542353</v>
      </c>
      <c r="K18" s="18">
        <v>1202003</v>
      </c>
      <c r="L18" s="18"/>
      <c r="M18" s="19">
        <f t="shared" si="1"/>
        <v>14744356</v>
      </c>
    </row>
    <row r="19" spans="1:13" x14ac:dyDescent="0.2">
      <c r="A19" s="10">
        <v>12</v>
      </c>
      <c r="B19" s="21" t="s">
        <v>86</v>
      </c>
      <c r="C19" s="17" t="s">
        <v>87</v>
      </c>
      <c r="D19" s="18"/>
      <c r="E19" s="18"/>
      <c r="F19" s="18"/>
      <c r="G19" s="18"/>
      <c r="H19" s="18">
        <v>56350000</v>
      </c>
      <c r="I19" s="18"/>
      <c r="J19" s="19">
        <f t="shared" si="0"/>
        <v>56350000</v>
      </c>
      <c r="K19" s="18">
        <v>-14596900</v>
      </c>
      <c r="L19" s="18"/>
      <c r="M19" s="19">
        <f t="shared" si="1"/>
        <v>41753100</v>
      </c>
    </row>
    <row r="20" spans="1:13" ht="12.75" customHeight="1" x14ac:dyDescent="0.2">
      <c r="A20" s="10">
        <v>13</v>
      </c>
      <c r="B20" s="21" t="s">
        <v>88</v>
      </c>
      <c r="C20" s="17" t="s">
        <v>52</v>
      </c>
      <c r="D20" s="18"/>
      <c r="E20" s="18"/>
      <c r="F20" s="18"/>
      <c r="G20" s="18"/>
      <c r="H20" s="18"/>
      <c r="I20" s="18"/>
      <c r="J20" s="19">
        <f t="shared" si="0"/>
        <v>0</v>
      </c>
      <c r="K20" s="18"/>
      <c r="L20" s="18"/>
      <c r="M20" s="19">
        <f t="shared" si="1"/>
        <v>0</v>
      </c>
    </row>
    <row r="21" spans="1:13" x14ac:dyDescent="0.2">
      <c r="A21" s="10">
        <v>14</v>
      </c>
      <c r="B21" s="27" t="s">
        <v>89</v>
      </c>
      <c r="C21" s="17" t="s">
        <v>90</v>
      </c>
      <c r="D21" s="18"/>
      <c r="E21" s="18"/>
      <c r="F21" s="18"/>
      <c r="G21" s="18"/>
      <c r="H21" s="18"/>
      <c r="I21" s="18"/>
      <c r="J21" s="19">
        <f t="shared" si="0"/>
        <v>0</v>
      </c>
      <c r="K21" s="18"/>
      <c r="L21" s="18"/>
      <c r="M21" s="19">
        <f t="shared" si="1"/>
        <v>0</v>
      </c>
    </row>
    <row r="22" spans="1:13" ht="12.75" customHeight="1" x14ac:dyDescent="0.2">
      <c r="A22" s="10">
        <v>15</v>
      </c>
      <c r="B22" s="21" t="s">
        <v>91</v>
      </c>
      <c r="C22" s="17" t="s">
        <v>92</v>
      </c>
      <c r="D22" s="18"/>
      <c r="E22" s="18"/>
      <c r="F22" s="18"/>
      <c r="G22" s="18"/>
      <c r="H22" s="18"/>
      <c r="I22" s="18"/>
      <c r="J22" s="19">
        <f t="shared" si="0"/>
        <v>0</v>
      </c>
      <c r="K22" s="18"/>
      <c r="L22" s="18"/>
      <c r="M22" s="19">
        <f t="shared" si="1"/>
        <v>0</v>
      </c>
    </row>
    <row r="23" spans="1:13" ht="12.75" customHeight="1" x14ac:dyDescent="0.2">
      <c r="A23" s="10">
        <v>16</v>
      </c>
      <c r="B23" s="28" t="s">
        <v>93</v>
      </c>
      <c r="C23" s="29" t="s">
        <v>94</v>
      </c>
      <c r="D23" s="19">
        <f t="shared" ref="D23:L23" si="2">SUM(D9:D22)</f>
        <v>3953300</v>
      </c>
      <c r="E23" s="19">
        <f t="shared" si="2"/>
        <v>9596900</v>
      </c>
      <c r="F23" s="19">
        <f t="shared" si="2"/>
        <v>4994800</v>
      </c>
      <c r="G23" s="19">
        <f t="shared" si="2"/>
        <v>-14000</v>
      </c>
      <c r="H23" s="19">
        <f t="shared" si="2"/>
        <v>238298176</v>
      </c>
      <c r="I23" s="19">
        <f t="shared" si="2"/>
        <v>14901179</v>
      </c>
      <c r="J23" s="19">
        <f t="shared" si="2"/>
        <v>271730355</v>
      </c>
      <c r="K23" s="19">
        <f t="shared" si="2"/>
        <v>-209603318</v>
      </c>
      <c r="L23" s="19">
        <f t="shared" si="2"/>
        <v>0</v>
      </c>
      <c r="M23" s="19">
        <f t="shared" si="1"/>
        <v>62127037</v>
      </c>
    </row>
    <row r="24" spans="1:13" ht="12.75" customHeight="1" x14ac:dyDescent="0.2">
      <c r="A24" s="10">
        <v>17</v>
      </c>
      <c r="B24" s="21" t="s">
        <v>95</v>
      </c>
      <c r="C24" s="16" t="s">
        <v>96</v>
      </c>
      <c r="D24" s="18"/>
      <c r="E24" s="18"/>
      <c r="F24" s="18"/>
      <c r="G24" s="18"/>
      <c r="H24" s="18"/>
      <c r="I24" s="18"/>
      <c r="J24" s="19">
        <f>SUM(D24:I24)</f>
        <v>0</v>
      </c>
      <c r="K24" s="18"/>
      <c r="L24" s="18"/>
      <c r="M24" s="19">
        <f t="shared" si="1"/>
        <v>0</v>
      </c>
    </row>
    <row r="25" spans="1:13" ht="12.75" customHeight="1" x14ac:dyDescent="0.2">
      <c r="A25" s="10">
        <v>18</v>
      </c>
      <c r="B25" s="27" t="s">
        <v>97</v>
      </c>
      <c r="C25" s="16" t="s">
        <v>98</v>
      </c>
      <c r="D25" s="18"/>
      <c r="E25" s="18"/>
      <c r="F25" s="18"/>
      <c r="G25" s="18"/>
      <c r="H25" s="18"/>
      <c r="I25" s="18"/>
      <c r="J25" s="19">
        <f>SUM(D25:I25)</f>
        <v>0</v>
      </c>
      <c r="K25" s="18">
        <v>23119848</v>
      </c>
      <c r="L25" s="18"/>
      <c r="M25" s="19">
        <f t="shared" si="1"/>
        <v>23119848</v>
      </c>
    </row>
    <row r="26" spans="1:13" ht="12.75" customHeight="1" x14ac:dyDescent="0.2">
      <c r="A26" s="10">
        <v>19</v>
      </c>
      <c r="B26" s="42" t="s">
        <v>13</v>
      </c>
      <c r="C26" s="75" t="s">
        <v>44</v>
      </c>
      <c r="D26" s="18"/>
      <c r="E26" s="18"/>
      <c r="F26" s="18"/>
      <c r="G26" s="18"/>
      <c r="H26" s="18"/>
      <c r="I26" s="18"/>
      <c r="J26" s="19">
        <f>SUM(D26:I26)</f>
        <v>0</v>
      </c>
      <c r="K26" s="18">
        <v>12824037</v>
      </c>
      <c r="L26" s="18">
        <v>-12824037</v>
      </c>
      <c r="M26" s="19">
        <f t="shared" si="1"/>
        <v>0</v>
      </c>
    </row>
    <row r="27" spans="1:13" ht="12.75" customHeight="1" x14ac:dyDescent="0.2">
      <c r="A27" s="10">
        <v>20</v>
      </c>
      <c r="B27" s="42" t="s">
        <v>128</v>
      </c>
      <c r="C27" s="76"/>
      <c r="D27" s="18"/>
      <c r="E27" s="18"/>
      <c r="F27" s="18"/>
      <c r="G27" s="18"/>
      <c r="H27" s="18"/>
      <c r="I27" s="18"/>
      <c r="J27" s="19">
        <f>SUM(D27:I27)</f>
        <v>0</v>
      </c>
      <c r="K27" s="18">
        <v>64596900</v>
      </c>
      <c r="L27" s="18">
        <v>-64596900</v>
      </c>
      <c r="M27" s="19">
        <f t="shared" si="1"/>
        <v>0</v>
      </c>
    </row>
    <row r="28" spans="1:13" x14ac:dyDescent="0.2">
      <c r="A28" s="10">
        <v>21</v>
      </c>
      <c r="B28" s="30" t="s">
        <v>7</v>
      </c>
      <c r="C28" s="31" t="s">
        <v>99</v>
      </c>
      <c r="D28" s="19">
        <f>SUM(D24:D27)</f>
        <v>0</v>
      </c>
      <c r="E28" s="19">
        <f t="shared" ref="E28:L28" si="3">SUM(E24:E27)</f>
        <v>0</v>
      </c>
      <c r="F28" s="19">
        <f t="shared" si="3"/>
        <v>0</v>
      </c>
      <c r="G28" s="19">
        <f t="shared" si="3"/>
        <v>0</v>
      </c>
      <c r="H28" s="19">
        <f t="shared" si="3"/>
        <v>0</v>
      </c>
      <c r="I28" s="19">
        <f t="shared" si="3"/>
        <v>0</v>
      </c>
      <c r="J28" s="19">
        <f t="shared" si="3"/>
        <v>0</v>
      </c>
      <c r="K28" s="19">
        <f t="shared" si="3"/>
        <v>100540785</v>
      </c>
      <c r="L28" s="19">
        <f t="shared" si="3"/>
        <v>-77420937</v>
      </c>
      <c r="M28" s="19">
        <f t="shared" si="1"/>
        <v>23119848</v>
      </c>
    </row>
    <row r="29" spans="1:13" ht="12.75" customHeight="1" x14ac:dyDescent="0.2">
      <c r="A29" s="10">
        <v>22</v>
      </c>
      <c r="B29" s="32" t="s">
        <v>100</v>
      </c>
      <c r="C29" s="32"/>
      <c r="D29" s="33">
        <f t="shared" ref="D29:L29" si="4">D23+D28</f>
        <v>3953300</v>
      </c>
      <c r="E29" s="33">
        <f t="shared" si="4"/>
        <v>9596900</v>
      </c>
      <c r="F29" s="33">
        <f t="shared" si="4"/>
        <v>4994800</v>
      </c>
      <c r="G29" s="33">
        <f t="shared" si="4"/>
        <v>-14000</v>
      </c>
      <c r="H29" s="33">
        <f t="shared" si="4"/>
        <v>238298176</v>
      </c>
      <c r="I29" s="33">
        <f t="shared" si="4"/>
        <v>14901179</v>
      </c>
      <c r="J29" s="33">
        <f t="shared" si="4"/>
        <v>271730355</v>
      </c>
      <c r="K29" s="33">
        <f t="shared" si="4"/>
        <v>-109062533</v>
      </c>
      <c r="L29" s="33">
        <f t="shared" si="4"/>
        <v>-77420937</v>
      </c>
      <c r="M29" s="19">
        <f t="shared" si="1"/>
        <v>85246885</v>
      </c>
    </row>
  </sheetData>
  <mergeCells count="4">
    <mergeCell ref="A2:M2"/>
    <mergeCell ref="A3:M3"/>
    <mergeCell ref="A4:M4"/>
    <mergeCell ref="C26:C27"/>
  </mergeCells>
  <phoneticPr fontId="2" type="noConversion"/>
  <printOptions horizontalCentered="1"/>
  <pageMargins left="0" right="0" top="0.74803149606299213" bottom="0.74803149606299213" header="0" footer="0"/>
  <pageSetup paperSize="9" scale="92" orientation="landscape" r:id="rId1"/>
  <headerFooter alignWithMargins="0">
    <oddFooter>&amp;P. oldal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60"/>
  <sheetViews>
    <sheetView topLeftCell="A34" workbookViewId="0">
      <selection activeCell="J46" sqref="J46"/>
    </sheetView>
  </sheetViews>
  <sheetFormatPr defaultRowHeight="12.75" x14ac:dyDescent="0.2"/>
  <cols>
    <col min="1" max="1" width="4.7109375" style="2" customWidth="1"/>
    <col min="2" max="3" width="9.140625" style="58"/>
    <col min="4" max="4" width="10.5703125" style="58" customWidth="1"/>
    <col min="5" max="5" width="9.85546875" bestFit="1" customWidth="1"/>
    <col min="6" max="6" width="12.7109375" style="55" bestFit="1" customWidth="1"/>
    <col min="7" max="7" width="11.42578125" style="56" bestFit="1" customWidth="1"/>
    <col min="8" max="8" width="12.7109375" style="55" bestFit="1" customWidth="1"/>
    <col min="9" max="9" width="9.7109375" style="56" bestFit="1" customWidth="1"/>
    <col min="10" max="10" width="11.7109375" style="56" bestFit="1" customWidth="1"/>
    <col min="11" max="11" width="9.85546875" style="56" bestFit="1" customWidth="1"/>
    <col min="12" max="12" width="9.7109375" style="56" bestFit="1" customWidth="1"/>
    <col min="13" max="20" width="9.140625" style="56"/>
  </cols>
  <sheetData>
    <row r="1" spans="1:8" x14ac:dyDescent="0.2">
      <c r="A1" s="53" t="s">
        <v>35</v>
      </c>
      <c r="B1" s="54"/>
      <c r="C1" s="54"/>
      <c r="D1" s="54"/>
      <c r="E1" s="53"/>
      <c r="G1" s="61"/>
      <c r="H1" s="55" t="s">
        <v>129</v>
      </c>
    </row>
    <row r="2" spans="1:8" x14ac:dyDescent="0.2">
      <c r="A2" s="77" t="s">
        <v>14</v>
      </c>
      <c r="B2" s="77"/>
      <c r="C2" s="77"/>
      <c r="D2" s="77"/>
      <c r="E2" s="77"/>
      <c r="F2" s="77"/>
      <c r="G2" s="77"/>
      <c r="H2" s="77"/>
    </row>
    <row r="3" spans="1:8" x14ac:dyDescent="0.2">
      <c r="A3" s="77" t="s">
        <v>16</v>
      </c>
      <c r="B3" s="77"/>
      <c r="C3" s="77"/>
      <c r="D3" s="77"/>
      <c r="E3" s="77"/>
      <c r="F3" s="77"/>
      <c r="G3" s="77"/>
      <c r="H3" s="77"/>
    </row>
    <row r="4" spans="1:8" x14ac:dyDescent="0.2">
      <c r="A4" s="53"/>
      <c r="B4" s="54"/>
      <c r="C4" s="54"/>
      <c r="D4" s="54"/>
      <c r="E4" s="53"/>
      <c r="G4" s="61"/>
    </row>
    <row r="5" spans="1:8" x14ac:dyDescent="0.2">
      <c r="A5" s="53" t="s">
        <v>149</v>
      </c>
      <c r="B5" s="54"/>
      <c r="C5" s="54"/>
      <c r="D5" s="54"/>
      <c r="E5" s="53"/>
      <c r="G5" s="61"/>
    </row>
    <row r="6" spans="1:8" x14ac:dyDescent="0.2">
      <c r="A6" s="53"/>
      <c r="B6" s="54"/>
      <c r="C6" s="54"/>
      <c r="D6" s="54"/>
      <c r="E6" s="53"/>
      <c r="G6" s="61"/>
    </row>
    <row r="7" spans="1:8" x14ac:dyDescent="0.2">
      <c r="A7" s="2" t="s">
        <v>15</v>
      </c>
      <c r="B7" s="58" t="s">
        <v>153</v>
      </c>
    </row>
    <row r="8" spans="1:8" x14ac:dyDescent="0.2">
      <c r="A8" s="2" t="s">
        <v>24</v>
      </c>
      <c r="B8" s="58" t="s">
        <v>136</v>
      </c>
      <c r="H8" s="55">
        <v>1365781</v>
      </c>
    </row>
    <row r="9" spans="1:8" x14ac:dyDescent="0.2">
      <c r="A9" s="2" t="s">
        <v>24</v>
      </c>
      <c r="B9" s="58" t="s">
        <v>30</v>
      </c>
      <c r="H9" s="55">
        <v>1365781</v>
      </c>
    </row>
    <row r="10" spans="1:8" x14ac:dyDescent="0.2">
      <c r="A10" s="53"/>
      <c r="B10" s="54"/>
      <c r="C10" s="54"/>
      <c r="D10" s="54"/>
      <c r="E10" s="53"/>
      <c r="G10" s="61"/>
    </row>
    <row r="11" spans="1:8" x14ac:dyDescent="0.2">
      <c r="A11" s="2" t="s">
        <v>25</v>
      </c>
      <c r="B11" s="54" t="s">
        <v>154</v>
      </c>
      <c r="C11" s="54"/>
      <c r="D11" s="54"/>
      <c r="E11" s="53"/>
      <c r="G11" s="61"/>
    </row>
    <row r="12" spans="1:8" x14ac:dyDescent="0.2">
      <c r="A12" s="2" t="s">
        <v>24</v>
      </c>
      <c r="B12" s="58" t="s">
        <v>147</v>
      </c>
      <c r="E12" s="58"/>
      <c r="F12" s="56"/>
      <c r="H12" s="56">
        <v>312800</v>
      </c>
    </row>
    <row r="13" spans="1:8" x14ac:dyDescent="0.2">
      <c r="A13" s="2" t="s">
        <v>24</v>
      </c>
      <c r="B13" s="58" t="s">
        <v>29</v>
      </c>
      <c r="E13" s="58"/>
      <c r="F13" s="56"/>
      <c r="H13" s="56">
        <v>312800</v>
      </c>
    </row>
    <row r="14" spans="1:8" x14ac:dyDescent="0.2">
      <c r="A14" s="53"/>
      <c r="B14" s="54"/>
      <c r="C14" s="54"/>
      <c r="D14" s="54"/>
      <c r="E14" s="53"/>
      <c r="G14" s="61"/>
    </row>
    <row r="15" spans="1:8" x14ac:dyDescent="0.2">
      <c r="A15" s="2" t="s">
        <v>37</v>
      </c>
      <c r="B15" s="58" t="s">
        <v>150</v>
      </c>
    </row>
    <row r="16" spans="1:8" x14ac:dyDescent="0.2">
      <c r="A16" s="2" t="s">
        <v>24</v>
      </c>
      <c r="B16" s="58" t="s">
        <v>136</v>
      </c>
      <c r="H16" s="55">
        <v>59000</v>
      </c>
    </row>
    <row r="17" spans="1:8" x14ac:dyDescent="0.2">
      <c r="A17" s="2" t="s">
        <v>24</v>
      </c>
      <c r="B17" s="58" t="s">
        <v>30</v>
      </c>
      <c r="H17" s="55">
        <v>59000</v>
      </c>
    </row>
    <row r="18" spans="1:8" x14ac:dyDescent="0.2">
      <c r="A18" s="53"/>
      <c r="B18" s="54"/>
      <c r="C18" s="54"/>
      <c r="D18" s="54"/>
      <c r="E18" s="53"/>
      <c r="G18" s="61"/>
    </row>
    <row r="19" spans="1:8" x14ac:dyDescent="0.2">
      <c r="A19" s="57" t="s">
        <v>134</v>
      </c>
      <c r="B19" t="s">
        <v>152</v>
      </c>
      <c r="F19"/>
      <c r="G19" s="55"/>
      <c r="H19" s="56"/>
    </row>
    <row r="20" spans="1:8" x14ac:dyDescent="0.2">
      <c r="A20" s="2" t="s">
        <v>24</v>
      </c>
      <c r="B20" t="s">
        <v>26</v>
      </c>
      <c r="F20" s="56"/>
      <c r="H20" s="56">
        <v>30000</v>
      </c>
    </row>
    <row r="21" spans="1:8" x14ac:dyDescent="0.2">
      <c r="A21" s="2" t="s">
        <v>24</v>
      </c>
      <c r="B21" s="58" t="s">
        <v>30</v>
      </c>
      <c r="H21" s="55">
        <v>30000</v>
      </c>
    </row>
    <row r="22" spans="1:8" x14ac:dyDescent="0.2">
      <c r="F22" s="56"/>
      <c r="H22" s="56"/>
    </row>
    <row r="23" spans="1:8" x14ac:dyDescent="0.2">
      <c r="A23" s="2" t="s">
        <v>135</v>
      </c>
      <c r="B23" s="58" t="s">
        <v>157</v>
      </c>
      <c r="F23" s="56"/>
      <c r="H23" s="56"/>
    </row>
    <row r="24" spans="1:8" x14ac:dyDescent="0.2">
      <c r="A24" s="2" t="s">
        <v>24</v>
      </c>
      <c r="B24" s="58" t="s">
        <v>155</v>
      </c>
      <c r="F24" s="56"/>
      <c r="H24" s="56">
        <v>17192125</v>
      </c>
    </row>
    <row r="25" spans="1:8" x14ac:dyDescent="0.2">
      <c r="A25" s="2" t="s">
        <v>24</v>
      </c>
      <c r="B25" s="58" t="s">
        <v>158</v>
      </c>
      <c r="F25" s="56"/>
      <c r="H25" s="56">
        <v>17192125</v>
      </c>
    </row>
    <row r="26" spans="1:8" x14ac:dyDescent="0.2">
      <c r="F26" s="56"/>
      <c r="H26" s="56"/>
    </row>
    <row r="27" spans="1:8" x14ac:dyDescent="0.2">
      <c r="A27" s="53" t="s">
        <v>159</v>
      </c>
      <c r="F27" s="56"/>
      <c r="H27" s="56"/>
    </row>
    <row r="28" spans="1:8" x14ac:dyDescent="0.2">
      <c r="F28" s="56"/>
      <c r="H28" s="56"/>
    </row>
    <row r="29" spans="1:8" x14ac:dyDescent="0.2">
      <c r="A29" s="2" t="s">
        <v>15</v>
      </c>
      <c r="B29" s="58" t="s">
        <v>160</v>
      </c>
      <c r="F29" s="56"/>
      <c r="H29" s="56"/>
    </row>
    <row r="30" spans="1:8" x14ac:dyDescent="0.2">
      <c r="A30" s="2" t="s">
        <v>24</v>
      </c>
      <c r="B30" s="58" t="s">
        <v>155</v>
      </c>
      <c r="F30" s="56"/>
      <c r="H30" s="56">
        <v>5927723</v>
      </c>
    </row>
    <row r="31" spans="1:8" x14ac:dyDescent="0.2">
      <c r="A31" s="2" t="s">
        <v>24</v>
      </c>
      <c r="B31" s="58" t="s">
        <v>158</v>
      </c>
      <c r="F31" s="56"/>
      <c r="H31" s="56">
        <v>5927723</v>
      </c>
    </row>
    <row r="32" spans="1:8" x14ac:dyDescent="0.2">
      <c r="A32" s="53"/>
      <c r="B32" s="54"/>
      <c r="C32" s="54"/>
      <c r="D32" s="54"/>
      <c r="E32" s="53"/>
      <c r="G32" s="61"/>
    </row>
    <row r="33" spans="1:8" x14ac:dyDescent="0.2">
      <c r="A33" s="57" t="s">
        <v>25</v>
      </c>
      <c r="B33" t="s">
        <v>161</v>
      </c>
      <c r="F33"/>
      <c r="G33" s="55"/>
      <c r="H33" s="56"/>
    </row>
    <row r="34" spans="1:8" x14ac:dyDescent="0.2">
      <c r="A34" s="2" t="s">
        <v>24</v>
      </c>
      <c r="B34" t="s">
        <v>26</v>
      </c>
      <c r="F34" s="56"/>
      <c r="H34" s="56">
        <v>2667000</v>
      </c>
    </row>
    <row r="35" spans="1:8" x14ac:dyDescent="0.2">
      <c r="A35" s="2" t="s">
        <v>24</v>
      </c>
      <c r="B35" t="s">
        <v>23</v>
      </c>
      <c r="C35"/>
      <c r="D35"/>
      <c r="F35" s="56"/>
      <c r="G35"/>
      <c r="H35" s="55">
        <v>2667000</v>
      </c>
    </row>
    <row r="36" spans="1:8" x14ac:dyDescent="0.2">
      <c r="A36" s="53"/>
      <c r="B36" s="54"/>
      <c r="C36" s="54"/>
      <c r="D36" s="54"/>
      <c r="E36" s="53"/>
      <c r="G36" s="61"/>
    </row>
    <row r="37" spans="1:8" x14ac:dyDescent="0.2">
      <c r="A37" s="53" t="s">
        <v>162</v>
      </c>
      <c r="B37" s="54"/>
      <c r="C37" s="54"/>
      <c r="D37" s="54"/>
      <c r="E37" s="53"/>
      <c r="G37" s="61"/>
    </row>
    <row r="39" spans="1:8" x14ac:dyDescent="0.2">
      <c r="A39" s="2" t="s">
        <v>15</v>
      </c>
      <c r="B39" s="58" t="s">
        <v>189</v>
      </c>
    </row>
    <row r="40" spans="1:8" x14ac:dyDescent="0.2">
      <c r="A40" s="2" t="s">
        <v>24</v>
      </c>
      <c r="B40" t="s">
        <v>182</v>
      </c>
      <c r="F40" s="56"/>
      <c r="H40" s="56">
        <v>10803571</v>
      </c>
    </row>
    <row r="41" spans="1:8" x14ac:dyDescent="0.2">
      <c r="A41" s="2" t="s">
        <v>24</v>
      </c>
      <c r="B41" t="s">
        <v>27</v>
      </c>
      <c r="F41" s="56"/>
      <c r="H41" s="56">
        <v>8632738</v>
      </c>
    </row>
    <row r="42" spans="1:8" x14ac:dyDescent="0.2">
      <c r="A42" s="2" t="s">
        <v>24</v>
      </c>
      <c r="B42" t="s">
        <v>28</v>
      </c>
      <c r="C42" s="54"/>
      <c r="D42" s="54"/>
      <c r="E42" s="53"/>
      <c r="G42" s="61"/>
      <c r="H42" s="55">
        <v>1145693</v>
      </c>
    </row>
    <row r="43" spans="1:8" x14ac:dyDescent="0.2">
      <c r="A43" s="2" t="s">
        <v>24</v>
      </c>
      <c r="B43" s="58" t="s">
        <v>30</v>
      </c>
      <c r="F43" s="56"/>
      <c r="H43" s="56">
        <v>634950</v>
      </c>
    </row>
    <row r="44" spans="1:8" x14ac:dyDescent="0.2">
      <c r="A44" s="2" t="s">
        <v>24</v>
      </c>
      <c r="B44" s="58" t="s">
        <v>29</v>
      </c>
      <c r="E44" s="58"/>
      <c r="F44" s="56"/>
      <c r="H44" s="56">
        <v>390190</v>
      </c>
    </row>
    <row r="46" spans="1:8" x14ac:dyDescent="0.2">
      <c r="A46" s="2" t="s">
        <v>25</v>
      </c>
      <c r="B46" s="58" t="s">
        <v>138</v>
      </c>
    </row>
    <row r="47" spans="1:8" x14ac:dyDescent="0.2">
      <c r="A47" s="2" t="s">
        <v>24</v>
      </c>
      <c r="B47" s="58" t="s">
        <v>136</v>
      </c>
      <c r="H47" s="55">
        <v>49000</v>
      </c>
    </row>
    <row r="48" spans="1:8" x14ac:dyDescent="0.2">
      <c r="A48" s="2" t="s">
        <v>24</v>
      </c>
      <c r="B48" s="58" t="s">
        <v>30</v>
      </c>
      <c r="H48" s="55">
        <v>49000</v>
      </c>
    </row>
    <row r="49" spans="1:8" x14ac:dyDescent="0.2">
      <c r="A49" s="57"/>
      <c r="E49" s="58"/>
      <c r="G49" s="55"/>
      <c r="H49" s="56"/>
    </row>
    <row r="50" spans="1:8" x14ac:dyDescent="0.2">
      <c r="A50" s="2" t="s">
        <v>37</v>
      </c>
      <c r="B50" s="58" t="s">
        <v>139</v>
      </c>
    </row>
    <row r="51" spans="1:8" x14ac:dyDescent="0.2">
      <c r="A51" s="2" t="s">
        <v>24</v>
      </c>
      <c r="B51" s="58" t="s">
        <v>136</v>
      </c>
      <c r="H51" s="55">
        <v>12000</v>
      </c>
    </row>
    <row r="52" spans="1:8" x14ac:dyDescent="0.2">
      <c r="A52" s="2" t="s">
        <v>24</v>
      </c>
      <c r="B52" s="58" t="s">
        <v>30</v>
      </c>
      <c r="H52" s="55">
        <v>12000</v>
      </c>
    </row>
    <row r="53" spans="1:8" x14ac:dyDescent="0.2">
      <c r="A53" s="53"/>
      <c r="B53" s="54"/>
      <c r="C53" s="54"/>
      <c r="D53" s="54"/>
      <c r="E53" s="53"/>
      <c r="G53" s="61"/>
    </row>
    <row r="54" spans="1:8" x14ac:dyDescent="0.2">
      <c r="A54" s="2" t="s">
        <v>134</v>
      </c>
      <c r="B54" s="54" t="s">
        <v>176</v>
      </c>
      <c r="C54" s="54"/>
      <c r="D54" s="54"/>
      <c r="E54" s="53"/>
      <c r="G54" s="61"/>
    </row>
    <row r="55" spans="1:8" x14ac:dyDescent="0.2">
      <c r="A55" s="2" t="s">
        <v>24</v>
      </c>
      <c r="B55" s="54" t="s">
        <v>31</v>
      </c>
      <c r="C55" s="54"/>
      <c r="D55" s="54"/>
      <c r="E55" s="53"/>
      <c r="G55" s="61"/>
      <c r="H55" s="55">
        <v>-124991907</v>
      </c>
    </row>
    <row r="56" spans="1:8" x14ac:dyDescent="0.2">
      <c r="A56" s="2" t="s">
        <v>24</v>
      </c>
      <c r="B56" t="s">
        <v>183</v>
      </c>
      <c r="C56"/>
      <c r="D56"/>
      <c r="F56" s="56"/>
      <c r="G56"/>
      <c r="H56" s="55">
        <v>-124991907</v>
      </c>
    </row>
    <row r="58" spans="1:8" x14ac:dyDescent="0.2">
      <c r="A58" s="2" t="s">
        <v>135</v>
      </c>
      <c r="B58" s="58" t="s">
        <v>181</v>
      </c>
    </row>
    <row r="59" spans="1:8" x14ac:dyDescent="0.2">
      <c r="A59" s="2" t="s">
        <v>24</v>
      </c>
      <c r="B59" s="54" t="s">
        <v>184</v>
      </c>
      <c r="C59" s="54"/>
      <c r="D59" s="54"/>
      <c r="E59" s="53"/>
      <c r="G59" s="61"/>
      <c r="H59" s="55">
        <v>-22489626</v>
      </c>
    </row>
    <row r="60" spans="1:8" x14ac:dyDescent="0.2">
      <c r="A60" s="2" t="s">
        <v>24</v>
      </c>
      <c r="B60" t="s">
        <v>23</v>
      </c>
      <c r="C60"/>
      <c r="D60"/>
      <c r="F60" s="56"/>
      <c r="G60"/>
      <c r="H60" s="55">
        <v>-22489626</v>
      </c>
    </row>
  </sheetData>
  <mergeCells count="2">
    <mergeCell ref="A2:H2"/>
    <mergeCell ref="A3:H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2" orientation="portrait" r:id="rId1"/>
  <headerFooter>
    <oddFooter>&amp;P. oldal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9"/>
  <sheetViews>
    <sheetView workbookViewId="0">
      <selection activeCell="B69" sqref="B69"/>
    </sheetView>
  </sheetViews>
  <sheetFormatPr defaultRowHeight="12.75" x14ac:dyDescent="0.2"/>
  <cols>
    <col min="1" max="1" width="4.7109375" style="2" customWidth="1"/>
    <col min="2" max="3" width="9.140625" style="58"/>
    <col min="4" max="4" width="11" style="58" customWidth="1"/>
    <col min="5" max="5" width="9.85546875" customWidth="1"/>
    <col min="6" max="6" width="11.7109375" style="56" bestFit="1" customWidth="1"/>
    <col min="7" max="7" width="10.28515625" style="56" customWidth="1"/>
    <col min="8" max="8" width="12.42578125" style="56" customWidth="1"/>
    <col min="9" max="9" width="10.140625" style="56" bestFit="1" customWidth="1"/>
  </cols>
  <sheetData>
    <row r="1" spans="1:8" x14ac:dyDescent="0.2">
      <c r="A1" s="53" t="s">
        <v>35</v>
      </c>
      <c r="H1" s="2" t="s">
        <v>130</v>
      </c>
    </row>
    <row r="2" spans="1:8" x14ac:dyDescent="0.2">
      <c r="A2" s="77" t="s">
        <v>17</v>
      </c>
      <c r="B2" s="77"/>
      <c r="C2" s="77"/>
      <c r="D2" s="77"/>
      <c r="E2" s="77"/>
      <c r="F2" s="77"/>
      <c r="G2" s="77"/>
      <c r="H2" s="77"/>
    </row>
    <row r="3" spans="1:8" x14ac:dyDescent="0.2">
      <c r="A3" s="77" t="s">
        <v>18</v>
      </c>
      <c r="B3" s="77"/>
      <c r="C3" s="77"/>
      <c r="D3" s="77"/>
      <c r="E3" s="77"/>
      <c r="F3" s="77"/>
      <c r="G3" s="77"/>
      <c r="H3" s="77"/>
    </row>
    <row r="4" spans="1:8" x14ac:dyDescent="0.2">
      <c r="A4" s="77" t="s">
        <v>19</v>
      </c>
      <c r="B4" s="77"/>
      <c r="C4" s="77"/>
      <c r="D4" s="77"/>
      <c r="E4" s="77"/>
      <c r="F4" s="77"/>
      <c r="G4" s="77"/>
      <c r="H4" s="77"/>
    </row>
    <row r="7" spans="1:8" x14ac:dyDescent="0.2">
      <c r="A7" s="53" t="s">
        <v>149</v>
      </c>
    </row>
    <row r="8" spans="1:8" x14ac:dyDescent="0.2">
      <c r="A8" s="53"/>
    </row>
    <row r="9" spans="1:8" x14ac:dyDescent="0.2">
      <c r="A9" s="57" t="s">
        <v>15</v>
      </c>
      <c r="B9" s="78" t="s">
        <v>151</v>
      </c>
      <c r="C9" s="78"/>
      <c r="D9" s="78"/>
      <c r="E9" s="78"/>
      <c r="F9" s="78"/>
      <c r="G9" s="78"/>
      <c r="H9" s="78"/>
    </row>
    <row r="10" spans="1:8" x14ac:dyDescent="0.2">
      <c r="A10" s="57"/>
      <c r="B10" s="78"/>
      <c r="C10" s="78"/>
      <c r="D10" s="78"/>
      <c r="E10" s="78"/>
      <c r="F10" s="78"/>
      <c r="G10" s="78"/>
      <c r="H10" s="78"/>
    </row>
    <row r="11" spans="1:8" x14ac:dyDescent="0.2">
      <c r="A11" s="2" t="s">
        <v>24</v>
      </c>
      <c r="B11" t="s">
        <v>27</v>
      </c>
      <c r="H11" s="56">
        <v>14167</v>
      </c>
    </row>
    <row r="12" spans="1:8" x14ac:dyDescent="0.2">
      <c r="A12" s="2" t="s">
        <v>24</v>
      </c>
      <c r="B12" s="58" t="s">
        <v>30</v>
      </c>
      <c r="H12" s="56">
        <v>-513180</v>
      </c>
    </row>
    <row r="13" spans="1:8" x14ac:dyDescent="0.2">
      <c r="A13" s="2" t="s">
        <v>24</v>
      </c>
      <c r="B13" s="58" t="s">
        <v>29</v>
      </c>
      <c r="H13" s="56">
        <v>499013</v>
      </c>
    </row>
    <row r="15" spans="1:8" x14ac:dyDescent="0.2">
      <c r="A15" s="53" t="s">
        <v>159</v>
      </c>
    </row>
    <row r="16" spans="1:8" x14ac:dyDescent="0.2">
      <c r="A16" s="53"/>
    </row>
    <row r="17" spans="1:8" x14ac:dyDescent="0.2">
      <c r="A17" s="57" t="s">
        <v>15</v>
      </c>
      <c r="B17" s="58" t="s">
        <v>145</v>
      </c>
    </row>
    <row r="18" spans="1:8" x14ac:dyDescent="0.2">
      <c r="A18" s="2" t="s">
        <v>24</v>
      </c>
      <c r="B18" s="58" t="s">
        <v>23</v>
      </c>
      <c r="H18" s="56">
        <v>-350000</v>
      </c>
    </row>
    <row r="19" spans="1:8" x14ac:dyDescent="0.2">
      <c r="A19" s="2" t="s">
        <v>24</v>
      </c>
      <c r="B19" s="58" t="s">
        <v>49</v>
      </c>
      <c r="H19" s="56">
        <v>350000</v>
      </c>
    </row>
    <row r="20" spans="1:8" x14ac:dyDescent="0.2">
      <c r="A20" s="53"/>
    </row>
    <row r="21" spans="1:8" ht="12.75" customHeight="1" x14ac:dyDescent="0.2">
      <c r="A21" s="57" t="s">
        <v>25</v>
      </c>
      <c r="B21" s="54" t="s">
        <v>166</v>
      </c>
      <c r="E21" s="58"/>
      <c r="F21" s="58"/>
      <c r="G21" s="58"/>
      <c r="H21" s="58"/>
    </row>
    <row r="22" spans="1:8" x14ac:dyDescent="0.2">
      <c r="A22" s="2" t="s">
        <v>24</v>
      </c>
      <c r="B22" t="s">
        <v>27</v>
      </c>
      <c r="H22" s="56">
        <v>50000</v>
      </c>
    </row>
    <row r="23" spans="1:8" x14ac:dyDescent="0.2">
      <c r="A23" s="2" t="s">
        <v>24</v>
      </c>
      <c r="B23" s="58" t="s">
        <v>30</v>
      </c>
      <c r="H23" s="56">
        <v>-50000</v>
      </c>
    </row>
    <row r="24" spans="1:8" x14ac:dyDescent="0.2">
      <c r="A24" s="53"/>
    </row>
    <row r="25" spans="1:8" x14ac:dyDescent="0.2">
      <c r="A25" s="2" t="s">
        <v>37</v>
      </c>
      <c r="B25" s="54" t="s">
        <v>167</v>
      </c>
      <c r="C25" s="59"/>
      <c r="D25" s="59"/>
      <c r="E25" s="59"/>
      <c r="F25" s="59"/>
      <c r="G25" s="59"/>
      <c r="H25" s="59"/>
    </row>
    <row r="26" spans="1:8" x14ac:dyDescent="0.2">
      <c r="A26" s="2" t="s">
        <v>24</v>
      </c>
      <c r="B26" s="58" t="s">
        <v>23</v>
      </c>
      <c r="E26" s="58"/>
      <c r="H26" s="56">
        <v>-561414</v>
      </c>
    </row>
    <row r="27" spans="1:8" x14ac:dyDescent="0.2">
      <c r="A27" s="2" t="s">
        <v>24</v>
      </c>
      <c r="B27" s="58" t="s">
        <v>187</v>
      </c>
      <c r="E27" s="58"/>
      <c r="H27" s="56">
        <v>561414</v>
      </c>
    </row>
    <row r="28" spans="1:8" x14ac:dyDescent="0.2">
      <c r="E28" s="58"/>
    </row>
    <row r="29" spans="1:8" x14ac:dyDescent="0.2">
      <c r="A29" s="2" t="s">
        <v>134</v>
      </c>
      <c r="B29" s="78" t="s">
        <v>180</v>
      </c>
      <c r="C29" s="78"/>
      <c r="D29" s="78"/>
      <c r="E29" s="78"/>
      <c r="F29" s="78"/>
      <c r="G29" s="78"/>
      <c r="H29" s="78"/>
    </row>
    <row r="30" spans="1:8" x14ac:dyDescent="0.2">
      <c r="B30" s="78"/>
      <c r="C30" s="78"/>
      <c r="D30" s="78"/>
      <c r="E30" s="78"/>
      <c r="F30" s="78"/>
      <c r="G30" s="78"/>
      <c r="H30" s="78"/>
    </row>
    <row r="31" spans="1:8" x14ac:dyDescent="0.2">
      <c r="A31" s="2" t="s">
        <v>24</v>
      </c>
      <c r="B31" s="54" t="s">
        <v>184</v>
      </c>
      <c r="C31" s="54"/>
      <c r="D31" s="54"/>
      <c r="E31" s="53"/>
      <c r="F31" s="55"/>
      <c r="G31" s="61"/>
      <c r="H31" s="55">
        <v>-22032506</v>
      </c>
    </row>
    <row r="32" spans="1:8" ht="13.5" customHeight="1" x14ac:dyDescent="0.2">
      <c r="A32" s="2" t="s">
        <v>24</v>
      </c>
      <c r="B32" t="s">
        <v>141</v>
      </c>
      <c r="H32" s="56">
        <v>22032506</v>
      </c>
    </row>
    <row r="34" spans="1:8" x14ac:dyDescent="0.2">
      <c r="A34" s="53" t="s">
        <v>162</v>
      </c>
      <c r="E34" s="58"/>
    </row>
    <row r="35" spans="1:8" x14ac:dyDescent="0.2">
      <c r="A35" s="53"/>
      <c r="E35" s="58"/>
    </row>
    <row r="36" spans="1:8" ht="12.75" customHeight="1" x14ac:dyDescent="0.2">
      <c r="A36" s="57" t="s">
        <v>15</v>
      </c>
      <c r="B36" s="58" t="s">
        <v>185</v>
      </c>
      <c r="E36" s="58"/>
      <c r="F36" s="58"/>
      <c r="G36" s="58"/>
      <c r="H36" s="58"/>
    </row>
    <row r="37" spans="1:8" x14ac:dyDescent="0.2">
      <c r="A37" s="2" t="s">
        <v>24</v>
      </c>
      <c r="B37" s="58" t="s">
        <v>38</v>
      </c>
      <c r="H37" s="56">
        <v>-9596900</v>
      </c>
    </row>
    <row r="38" spans="1:8" x14ac:dyDescent="0.2">
      <c r="A38" s="57" t="s">
        <v>24</v>
      </c>
      <c r="B38" t="s">
        <v>33</v>
      </c>
      <c r="F38"/>
      <c r="G38" s="55"/>
      <c r="H38" s="56">
        <v>9596900</v>
      </c>
    </row>
    <row r="39" spans="1:8" ht="24" x14ac:dyDescent="0.2">
      <c r="A39" s="57"/>
      <c r="B39" s="63"/>
      <c r="C39" s="63"/>
      <c r="D39" s="64" t="s">
        <v>29</v>
      </c>
      <c r="E39" s="65"/>
      <c r="F39" s="65"/>
      <c r="G39" s="2"/>
    </row>
    <row r="40" spans="1:8" x14ac:dyDescent="0.2">
      <c r="A40" s="57"/>
      <c r="B40" s="58" t="s">
        <v>36</v>
      </c>
      <c r="D40" s="60">
        <v>9596900</v>
      </c>
      <c r="E40" s="60"/>
      <c r="F40" s="60"/>
      <c r="G40" s="2"/>
    </row>
    <row r="42" spans="1:8" x14ac:dyDescent="0.2">
      <c r="A42" s="57" t="s">
        <v>25</v>
      </c>
      <c r="B42" t="s">
        <v>163</v>
      </c>
      <c r="F42"/>
      <c r="G42" s="55"/>
    </row>
    <row r="43" spans="1:8" x14ac:dyDescent="0.2">
      <c r="A43" s="57" t="s">
        <v>24</v>
      </c>
      <c r="B43" t="s">
        <v>33</v>
      </c>
      <c r="F43"/>
      <c r="G43" s="55"/>
      <c r="H43" s="56">
        <v>0</v>
      </c>
    </row>
    <row r="44" spans="1:8" ht="36" x14ac:dyDescent="0.2">
      <c r="A44" s="57"/>
      <c r="B44" s="63"/>
      <c r="C44" s="63"/>
      <c r="D44" s="64" t="s">
        <v>27</v>
      </c>
      <c r="E44" s="64" t="s">
        <v>47</v>
      </c>
      <c r="F44" s="65" t="s">
        <v>43</v>
      </c>
      <c r="G44" s="2"/>
    </row>
    <row r="45" spans="1:8" x14ac:dyDescent="0.2">
      <c r="A45" s="57"/>
      <c r="B45" s="58" t="s">
        <v>1</v>
      </c>
      <c r="D45" s="60">
        <v>-39115</v>
      </c>
      <c r="E45" s="60">
        <v>-5085</v>
      </c>
      <c r="F45" s="60">
        <f t="shared" ref="F45:F49" si="0">SUM(D45:E45)</f>
        <v>-44200</v>
      </c>
      <c r="G45" s="2"/>
      <c r="H45" s="56">
        <v>-44200</v>
      </c>
    </row>
    <row r="46" spans="1:8" x14ac:dyDescent="0.2">
      <c r="A46" s="57"/>
      <c r="B46" s="58" t="s">
        <v>165</v>
      </c>
      <c r="D46" s="60">
        <v>-4601</v>
      </c>
      <c r="E46" s="60">
        <v>-599</v>
      </c>
      <c r="F46" s="60">
        <f t="shared" si="0"/>
        <v>-5200</v>
      </c>
      <c r="G46" s="2"/>
      <c r="H46" s="56">
        <v>-5200</v>
      </c>
    </row>
    <row r="47" spans="1:8" x14ac:dyDescent="0.2">
      <c r="A47" s="57"/>
      <c r="B47" s="58" t="s">
        <v>144</v>
      </c>
      <c r="D47" s="60">
        <v>-12390</v>
      </c>
      <c r="E47" s="60">
        <v>-1610</v>
      </c>
      <c r="F47" s="60">
        <f t="shared" si="0"/>
        <v>-14000</v>
      </c>
      <c r="G47" s="2"/>
      <c r="H47" s="56">
        <v>-14000</v>
      </c>
    </row>
    <row r="48" spans="1:8" x14ac:dyDescent="0.2">
      <c r="A48" s="57"/>
      <c r="B48" s="58" t="s">
        <v>51</v>
      </c>
      <c r="D48" s="60">
        <v>-25841</v>
      </c>
      <c r="E48" s="60">
        <v>-3359</v>
      </c>
      <c r="F48" s="60">
        <f t="shared" si="0"/>
        <v>-29200</v>
      </c>
      <c r="G48" s="2"/>
      <c r="H48" s="56">
        <v>-29200</v>
      </c>
    </row>
    <row r="49" spans="1:8" x14ac:dyDescent="0.2">
      <c r="A49" s="57"/>
      <c r="B49" s="58" t="s">
        <v>6</v>
      </c>
      <c r="D49" s="60">
        <v>81947</v>
      </c>
      <c r="E49" s="60">
        <v>10653</v>
      </c>
      <c r="F49" s="60">
        <f t="shared" si="0"/>
        <v>92600</v>
      </c>
      <c r="G49" s="2"/>
      <c r="H49" s="56">
        <v>92600</v>
      </c>
    </row>
    <row r="50" spans="1:8" x14ac:dyDescent="0.2">
      <c r="A50" s="57"/>
      <c r="D50" s="60"/>
      <c r="E50" s="60"/>
      <c r="F50" s="60"/>
      <c r="G50" s="2"/>
    </row>
    <row r="51" spans="1:8" x14ac:dyDescent="0.2">
      <c r="A51" s="2" t="s">
        <v>37</v>
      </c>
      <c r="B51" s="54" t="s">
        <v>174</v>
      </c>
      <c r="C51" s="59"/>
      <c r="D51" s="59"/>
      <c r="E51" s="59"/>
      <c r="F51" s="59"/>
      <c r="G51" s="59"/>
      <c r="H51" s="59"/>
    </row>
    <row r="52" spans="1:8" x14ac:dyDescent="0.2">
      <c r="A52" s="2" t="s">
        <v>24</v>
      </c>
      <c r="B52" s="58" t="s">
        <v>23</v>
      </c>
      <c r="E52" s="58"/>
      <c r="H52" s="56">
        <v>2175963</v>
      </c>
    </row>
    <row r="53" spans="1:8" x14ac:dyDescent="0.2">
      <c r="A53" s="57" t="s">
        <v>24</v>
      </c>
      <c r="B53" t="s">
        <v>33</v>
      </c>
      <c r="F53"/>
      <c r="G53" s="55"/>
      <c r="H53" s="56">
        <v>-2175963</v>
      </c>
    </row>
    <row r="54" spans="1:8" ht="24" x14ac:dyDescent="0.2">
      <c r="A54" s="57"/>
      <c r="B54" s="63"/>
      <c r="C54" s="63"/>
      <c r="D54" s="64" t="s">
        <v>30</v>
      </c>
      <c r="E54" s="65"/>
      <c r="F54" s="65"/>
      <c r="G54" s="2"/>
    </row>
    <row r="55" spans="1:8" x14ac:dyDescent="0.2">
      <c r="A55" s="57"/>
      <c r="B55" s="58" t="s">
        <v>144</v>
      </c>
      <c r="D55" s="60">
        <v>-2175963</v>
      </c>
      <c r="E55" s="60"/>
      <c r="F55" s="60"/>
      <c r="G55" s="2"/>
    </row>
    <row r="56" spans="1:8" x14ac:dyDescent="0.2">
      <c r="A56" s="57"/>
      <c r="D56" s="60"/>
      <c r="E56" s="60"/>
      <c r="F56" s="60"/>
      <c r="G56" s="2"/>
    </row>
    <row r="57" spans="1:8" x14ac:dyDescent="0.2">
      <c r="A57" s="2" t="s">
        <v>134</v>
      </c>
      <c r="B57" s="54" t="s">
        <v>177</v>
      </c>
      <c r="C57" s="59"/>
      <c r="D57" s="59"/>
      <c r="E57" s="59"/>
      <c r="F57" s="59"/>
      <c r="G57" s="59"/>
      <c r="H57" s="59"/>
    </row>
    <row r="58" spans="1:8" x14ac:dyDescent="0.2">
      <c r="A58" s="2" t="s">
        <v>24</v>
      </c>
      <c r="B58" s="58" t="s">
        <v>23</v>
      </c>
      <c r="E58" s="58"/>
      <c r="H58" s="56">
        <v>-50000000</v>
      </c>
    </row>
    <row r="59" spans="1:8" x14ac:dyDescent="0.2">
      <c r="A59" s="57" t="s">
        <v>24</v>
      </c>
      <c r="B59" t="s">
        <v>33</v>
      </c>
      <c r="F59"/>
      <c r="G59" s="55"/>
      <c r="H59" s="56">
        <v>50000000</v>
      </c>
    </row>
    <row r="60" spans="1:8" x14ac:dyDescent="0.2">
      <c r="A60" s="57"/>
      <c r="B60" s="63"/>
      <c r="C60" s="63"/>
      <c r="D60" s="64" t="s">
        <v>38</v>
      </c>
      <c r="E60" s="65"/>
      <c r="F60" s="65"/>
      <c r="G60" s="2"/>
    </row>
    <row r="61" spans="1:8" x14ac:dyDescent="0.2">
      <c r="A61" s="57"/>
      <c r="B61" s="58" t="s">
        <v>51</v>
      </c>
      <c r="D61" s="60">
        <v>50000000</v>
      </c>
      <c r="E61" s="60"/>
      <c r="F61" s="60"/>
      <c r="G61" s="2"/>
    </row>
    <row r="62" spans="1:8" x14ac:dyDescent="0.2">
      <c r="A62" s="57"/>
      <c r="D62" s="60"/>
      <c r="E62" s="60"/>
      <c r="F62" s="60"/>
      <c r="G62" s="2"/>
    </row>
    <row r="63" spans="1:8" x14ac:dyDescent="0.2">
      <c r="A63" s="2" t="s">
        <v>135</v>
      </c>
      <c r="B63" s="54" t="s">
        <v>178</v>
      </c>
      <c r="C63" s="59"/>
      <c r="D63" s="59"/>
      <c r="E63" s="59"/>
      <c r="F63" s="59"/>
      <c r="G63" s="59"/>
      <c r="H63" s="59"/>
    </row>
    <row r="64" spans="1:8" x14ac:dyDescent="0.2">
      <c r="A64" s="2" t="s">
        <v>24</v>
      </c>
      <c r="B64" s="58" t="s">
        <v>23</v>
      </c>
      <c r="E64" s="58"/>
      <c r="H64" s="56">
        <v>-15000000</v>
      </c>
    </row>
    <row r="65" spans="1:8" x14ac:dyDescent="0.2">
      <c r="A65" s="57" t="s">
        <v>24</v>
      </c>
      <c r="B65" t="s">
        <v>33</v>
      </c>
      <c r="F65"/>
      <c r="G65" s="55"/>
      <c r="H65" s="56">
        <v>15000000</v>
      </c>
    </row>
    <row r="66" spans="1:8" ht="24" x14ac:dyDescent="0.2">
      <c r="A66" s="57"/>
      <c r="B66" s="63"/>
      <c r="C66" s="63"/>
      <c r="D66" s="64" t="s">
        <v>30</v>
      </c>
      <c r="E66" s="65"/>
      <c r="F66" s="65"/>
      <c r="G66" s="2"/>
    </row>
    <row r="67" spans="1:8" x14ac:dyDescent="0.2">
      <c r="A67" s="57"/>
      <c r="B67" s="58" t="s">
        <v>51</v>
      </c>
      <c r="D67" s="60">
        <v>15000000</v>
      </c>
      <c r="E67" s="60"/>
      <c r="F67" s="60"/>
      <c r="G67" s="2"/>
    </row>
    <row r="68" spans="1:8" x14ac:dyDescent="0.2">
      <c r="A68" s="57"/>
      <c r="D68" s="60"/>
      <c r="E68" s="60"/>
      <c r="F68" s="60"/>
      <c r="G68" s="2"/>
    </row>
    <row r="69" spans="1:8" x14ac:dyDescent="0.2">
      <c r="A69" s="2" t="s">
        <v>140</v>
      </c>
      <c r="B69" s="54" t="s">
        <v>179</v>
      </c>
      <c r="C69" s="59"/>
      <c r="D69" s="59"/>
      <c r="E69" s="59"/>
      <c r="F69" s="59"/>
      <c r="G69" s="59"/>
      <c r="H69" s="59"/>
    </row>
    <row r="70" spans="1:8" x14ac:dyDescent="0.2">
      <c r="A70" s="2" t="s">
        <v>24</v>
      </c>
      <c r="B70" s="58" t="s">
        <v>38</v>
      </c>
      <c r="E70" s="58"/>
      <c r="H70" s="56">
        <v>-5000000</v>
      </c>
    </row>
    <row r="71" spans="1:8" x14ac:dyDescent="0.2">
      <c r="A71" s="57" t="s">
        <v>24</v>
      </c>
      <c r="B71" t="s">
        <v>33</v>
      </c>
      <c r="F71"/>
      <c r="G71" s="55"/>
      <c r="H71" s="56">
        <v>5000000</v>
      </c>
    </row>
    <row r="72" spans="1:8" x14ac:dyDescent="0.2">
      <c r="A72" s="57"/>
      <c r="B72" s="63"/>
      <c r="C72" s="63"/>
      <c r="D72" s="64" t="s">
        <v>38</v>
      </c>
      <c r="E72" s="65"/>
      <c r="F72" s="65"/>
      <c r="G72" s="2"/>
    </row>
    <row r="73" spans="1:8" x14ac:dyDescent="0.2">
      <c r="A73" s="57"/>
      <c r="B73" s="58" t="s">
        <v>51</v>
      </c>
      <c r="D73" s="60">
        <v>5000000</v>
      </c>
      <c r="E73" s="60"/>
      <c r="F73" s="60"/>
      <c r="G73" s="2"/>
    </row>
    <row r="74" spans="1:8" x14ac:dyDescent="0.2">
      <c r="A74" s="57"/>
      <c r="D74" s="60"/>
      <c r="E74" s="60"/>
      <c r="F74" s="60"/>
      <c r="G74" s="2"/>
    </row>
    <row r="75" spans="1:8" x14ac:dyDescent="0.2">
      <c r="A75" s="57"/>
      <c r="D75" s="60"/>
      <c r="E75" s="60"/>
      <c r="F75" s="60"/>
      <c r="G75" s="2"/>
    </row>
    <row r="76" spans="1:8" x14ac:dyDescent="0.2">
      <c r="A76" s="57"/>
      <c r="D76" s="60"/>
      <c r="E76" s="60"/>
      <c r="F76" s="60"/>
      <c r="G76" s="2"/>
    </row>
    <row r="77" spans="1:8" x14ac:dyDescent="0.2">
      <c r="A77" s="57"/>
      <c r="D77" s="60"/>
      <c r="E77" s="60"/>
      <c r="F77" s="60"/>
      <c r="G77" s="2"/>
    </row>
    <row r="78" spans="1:8" x14ac:dyDescent="0.2">
      <c r="A78" s="57"/>
      <c r="D78" s="60"/>
      <c r="E78" s="60"/>
      <c r="F78" s="60"/>
      <c r="G78" s="2"/>
    </row>
    <row r="79" spans="1:8" x14ac:dyDescent="0.2">
      <c r="A79" s="57"/>
      <c r="D79" s="60"/>
      <c r="E79" s="60"/>
      <c r="F79" s="60"/>
      <c r="G79" s="2"/>
    </row>
  </sheetData>
  <mergeCells count="5">
    <mergeCell ref="A2:H2"/>
    <mergeCell ref="A3:H3"/>
    <mergeCell ref="A4:H4"/>
    <mergeCell ref="B9:H10"/>
    <mergeCell ref="B29:H30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&amp;P. oldal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88"/>
  <sheetViews>
    <sheetView tabSelected="1" topLeftCell="A52" workbookViewId="0">
      <selection activeCell="B64" sqref="B64"/>
    </sheetView>
  </sheetViews>
  <sheetFormatPr defaultRowHeight="12.75" x14ac:dyDescent="0.2"/>
  <cols>
    <col min="1" max="1" width="4.7109375" style="2" customWidth="1"/>
    <col min="6" max="6" width="11.7109375" style="56" bestFit="1" customWidth="1"/>
    <col min="8" max="8" width="12.7109375" style="56" bestFit="1" customWidth="1"/>
    <col min="9" max="9" width="11.7109375" bestFit="1" customWidth="1"/>
  </cols>
  <sheetData>
    <row r="1" spans="1:8" x14ac:dyDescent="0.2">
      <c r="A1" s="53" t="s">
        <v>35</v>
      </c>
      <c r="H1" s="55" t="s">
        <v>131</v>
      </c>
    </row>
    <row r="2" spans="1:8" x14ac:dyDescent="0.2">
      <c r="A2" s="77" t="s">
        <v>20</v>
      </c>
      <c r="B2" s="77"/>
      <c r="C2" s="77"/>
      <c r="D2" s="77"/>
      <c r="E2" s="77"/>
      <c r="F2" s="77"/>
      <c r="G2" s="77"/>
      <c r="H2" s="77"/>
    </row>
    <row r="3" spans="1:8" x14ac:dyDescent="0.2">
      <c r="A3" s="77" t="s">
        <v>21</v>
      </c>
      <c r="B3" s="77"/>
      <c r="C3" s="77"/>
      <c r="D3" s="77"/>
      <c r="E3" s="77"/>
      <c r="F3" s="77"/>
      <c r="G3" s="77"/>
      <c r="H3" s="77"/>
    </row>
    <row r="4" spans="1:8" x14ac:dyDescent="0.2">
      <c r="A4" s="77" t="s">
        <v>22</v>
      </c>
      <c r="B4" s="77"/>
      <c r="C4" s="77"/>
      <c r="D4" s="77"/>
      <c r="E4" s="77"/>
      <c r="F4" s="77"/>
      <c r="G4" s="77"/>
      <c r="H4" s="77"/>
    </row>
    <row r="5" spans="1:8" x14ac:dyDescent="0.2">
      <c r="A5" s="62"/>
      <c r="B5" s="62"/>
      <c r="C5" s="62"/>
      <c r="D5" s="62"/>
      <c r="E5" s="62"/>
      <c r="F5" s="66"/>
      <c r="G5" s="62"/>
      <c r="H5" s="62"/>
    </row>
    <row r="6" spans="1:8" x14ac:dyDescent="0.2">
      <c r="A6" s="62"/>
      <c r="B6" s="62"/>
      <c r="C6" s="62"/>
      <c r="D6" s="62"/>
      <c r="E6" s="62"/>
      <c r="F6" s="66"/>
      <c r="G6" s="62"/>
      <c r="H6" s="62"/>
    </row>
    <row r="7" spans="1:8" x14ac:dyDescent="0.2">
      <c r="A7" s="67" t="s">
        <v>34</v>
      </c>
    </row>
    <row r="8" spans="1:8" x14ac:dyDescent="0.2">
      <c r="A8" s="67"/>
    </row>
    <row r="9" spans="1:8" x14ac:dyDescent="0.2">
      <c r="A9" s="53" t="s">
        <v>162</v>
      </c>
      <c r="B9" s="58"/>
      <c r="C9" s="58"/>
      <c r="D9" s="58"/>
    </row>
    <row r="10" spans="1:8" x14ac:dyDescent="0.2">
      <c r="B10" s="58"/>
      <c r="C10" s="58"/>
      <c r="D10" s="58"/>
    </row>
    <row r="11" spans="1:8" x14ac:dyDescent="0.2">
      <c r="A11" s="2" t="s">
        <v>15</v>
      </c>
      <c r="B11" s="58" t="s">
        <v>41</v>
      </c>
      <c r="C11" s="58"/>
      <c r="D11" s="58"/>
      <c r="G11" s="56"/>
    </row>
    <row r="12" spans="1:8" x14ac:dyDescent="0.2">
      <c r="A12" s="57" t="s">
        <v>24</v>
      </c>
      <c r="B12" s="58" t="s">
        <v>146</v>
      </c>
      <c r="C12" s="58"/>
      <c r="D12" s="58"/>
      <c r="F12"/>
      <c r="G12" s="55"/>
      <c r="H12" s="55"/>
    </row>
    <row r="13" spans="1:8" x14ac:dyDescent="0.2">
      <c r="A13" s="2" t="s">
        <v>24</v>
      </c>
      <c r="B13" t="s">
        <v>26</v>
      </c>
      <c r="C13" s="58"/>
      <c r="D13" s="58"/>
      <c r="G13" s="56"/>
      <c r="H13" s="56">
        <v>425100</v>
      </c>
    </row>
    <row r="14" spans="1:8" x14ac:dyDescent="0.2">
      <c r="A14" s="2" t="s">
        <v>24</v>
      </c>
      <c r="B14" t="s">
        <v>42</v>
      </c>
      <c r="C14" s="58"/>
      <c r="D14" s="58"/>
      <c r="G14" s="56"/>
      <c r="H14" s="56">
        <v>552300</v>
      </c>
    </row>
    <row r="15" spans="1:8" x14ac:dyDescent="0.2">
      <c r="A15" s="2" t="s">
        <v>24</v>
      </c>
      <c r="B15" t="s">
        <v>27</v>
      </c>
      <c r="C15" s="58"/>
      <c r="D15" s="58"/>
      <c r="G15" s="56"/>
      <c r="H15" s="56">
        <v>864956</v>
      </c>
    </row>
    <row r="16" spans="1:8" x14ac:dyDescent="0.2">
      <c r="A16" s="2" t="s">
        <v>24</v>
      </c>
      <c r="B16" t="s">
        <v>28</v>
      </c>
      <c r="C16" s="58"/>
      <c r="D16" s="58"/>
      <c r="G16" s="68"/>
      <c r="H16" s="56">
        <v>112444</v>
      </c>
    </row>
    <row r="17" spans="1:8" x14ac:dyDescent="0.2">
      <c r="B17" s="58"/>
      <c r="C17" s="58"/>
      <c r="D17" s="58"/>
    </row>
    <row r="18" spans="1:8" x14ac:dyDescent="0.2">
      <c r="A18" s="2" t="s">
        <v>25</v>
      </c>
      <c r="B18" s="58" t="s">
        <v>164</v>
      </c>
      <c r="C18" s="58"/>
      <c r="D18" s="58"/>
    </row>
    <row r="19" spans="1:8" x14ac:dyDescent="0.2">
      <c r="A19" s="2" t="s">
        <v>24</v>
      </c>
      <c r="B19" t="s">
        <v>26</v>
      </c>
      <c r="C19" s="58"/>
      <c r="D19" s="58"/>
      <c r="G19" s="56"/>
      <c r="H19" s="56">
        <v>13831179</v>
      </c>
    </row>
    <row r="20" spans="1:8" x14ac:dyDescent="0.2">
      <c r="A20" s="2" t="s">
        <v>24</v>
      </c>
      <c r="B20" t="s">
        <v>27</v>
      </c>
      <c r="C20" s="58"/>
      <c r="D20" s="58"/>
      <c r="G20" s="56"/>
      <c r="H20" s="56">
        <v>9350974</v>
      </c>
    </row>
    <row r="21" spans="1:8" x14ac:dyDescent="0.2">
      <c r="A21" s="2" t="s">
        <v>24</v>
      </c>
      <c r="B21" t="s">
        <v>28</v>
      </c>
      <c r="C21" s="58"/>
      <c r="D21" s="58"/>
      <c r="G21" s="68"/>
      <c r="H21" s="56">
        <v>1425879</v>
      </c>
    </row>
    <row r="22" spans="1:8" x14ac:dyDescent="0.2">
      <c r="A22" s="2" t="s">
        <v>24</v>
      </c>
      <c r="B22" t="s">
        <v>30</v>
      </c>
      <c r="H22" s="56">
        <v>3054326</v>
      </c>
    </row>
    <row r="24" spans="1:8" x14ac:dyDescent="0.2">
      <c r="A24" s="57"/>
      <c r="B24" s="58"/>
      <c r="C24" s="58"/>
      <c r="D24" s="58"/>
      <c r="G24" s="55"/>
      <c r="H24" s="55"/>
    </row>
    <row r="25" spans="1:8" x14ac:dyDescent="0.2">
      <c r="A25" s="67" t="s">
        <v>1</v>
      </c>
    </row>
    <row r="26" spans="1:8" x14ac:dyDescent="0.2">
      <c r="A26" s="67"/>
    </row>
    <row r="27" spans="1:8" x14ac:dyDescent="0.2">
      <c r="A27" s="53" t="s">
        <v>149</v>
      </c>
      <c r="B27" s="54"/>
      <c r="C27" s="54"/>
      <c r="D27" s="54"/>
      <c r="E27" s="53"/>
      <c r="F27" s="55"/>
      <c r="G27" s="61"/>
      <c r="H27" s="55"/>
    </row>
    <row r="28" spans="1:8" x14ac:dyDescent="0.2">
      <c r="A28" s="53"/>
      <c r="B28" s="54"/>
      <c r="C28" s="54"/>
      <c r="D28" s="54"/>
      <c r="E28" s="53"/>
      <c r="F28" s="55"/>
      <c r="G28" s="61"/>
      <c r="H28" s="55"/>
    </row>
    <row r="29" spans="1:8" x14ac:dyDescent="0.2">
      <c r="A29" s="2" t="s">
        <v>15</v>
      </c>
      <c r="B29" t="s">
        <v>171</v>
      </c>
    </row>
    <row r="30" spans="1:8" x14ac:dyDescent="0.2">
      <c r="A30" s="57" t="s">
        <v>24</v>
      </c>
      <c r="B30" s="58" t="s">
        <v>26</v>
      </c>
      <c r="H30" s="56">
        <v>3997500</v>
      </c>
    </row>
    <row r="31" spans="1:8" x14ac:dyDescent="0.2">
      <c r="A31" s="2" t="s">
        <v>24</v>
      </c>
      <c r="B31" t="s">
        <v>27</v>
      </c>
      <c r="H31" s="56">
        <v>3537611</v>
      </c>
    </row>
    <row r="32" spans="1:8" x14ac:dyDescent="0.2">
      <c r="A32" s="2" t="s">
        <v>24</v>
      </c>
      <c r="B32" t="s">
        <v>28</v>
      </c>
      <c r="H32" s="56">
        <v>459889</v>
      </c>
    </row>
    <row r="33" spans="1:8" x14ac:dyDescent="0.2">
      <c r="A33" s="57"/>
      <c r="B33" s="58"/>
      <c r="C33" s="58"/>
      <c r="D33" s="58"/>
      <c r="G33" s="55"/>
      <c r="H33" s="55"/>
    </row>
    <row r="34" spans="1:8" x14ac:dyDescent="0.2">
      <c r="A34" s="57"/>
      <c r="B34" s="58"/>
      <c r="C34" s="58"/>
      <c r="D34" s="58"/>
      <c r="F34"/>
      <c r="G34" s="55"/>
      <c r="H34" s="55"/>
    </row>
    <row r="35" spans="1:8" x14ac:dyDescent="0.2">
      <c r="A35" s="67" t="s">
        <v>137</v>
      </c>
    </row>
    <row r="36" spans="1:8" x14ac:dyDescent="0.2">
      <c r="A36" s="67"/>
    </row>
    <row r="37" spans="1:8" x14ac:dyDescent="0.2">
      <c r="A37" s="53" t="s">
        <v>162</v>
      </c>
      <c r="B37" s="54"/>
      <c r="C37" s="54"/>
      <c r="D37" s="54"/>
      <c r="E37" s="53"/>
      <c r="F37" s="55"/>
      <c r="G37" s="61"/>
      <c r="H37" s="55"/>
    </row>
    <row r="38" spans="1:8" x14ac:dyDescent="0.2">
      <c r="A38" s="53"/>
      <c r="B38" s="54"/>
      <c r="C38" s="54"/>
      <c r="D38" s="54"/>
      <c r="E38" s="53"/>
      <c r="F38" s="55"/>
      <c r="G38" s="61"/>
      <c r="H38" s="55"/>
    </row>
    <row r="39" spans="1:8" x14ac:dyDescent="0.2">
      <c r="A39" s="2" t="s">
        <v>15</v>
      </c>
      <c r="B39" t="s">
        <v>173</v>
      </c>
    </row>
    <row r="40" spans="1:8" x14ac:dyDescent="0.2">
      <c r="A40" s="2" t="s">
        <v>24</v>
      </c>
      <c r="B40" t="s">
        <v>27</v>
      </c>
      <c r="H40" s="56">
        <v>-7208958</v>
      </c>
    </row>
    <row r="41" spans="1:8" x14ac:dyDescent="0.2">
      <c r="A41" s="2" t="s">
        <v>24</v>
      </c>
      <c r="B41" t="s">
        <v>28</v>
      </c>
      <c r="H41" s="56">
        <v>-937164</v>
      </c>
    </row>
    <row r="42" spans="1:8" x14ac:dyDescent="0.2">
      <c r="A42" s="2" t="s">
        <v>24</v>
      </c>
      <c r="B42" t="s">
        <v>30</v>
      </c>
      <c r="H42" s="56">
        <v>8146122</v>
      </c>
    </row>
    <row r="44" spans="1:8" x14ac:dyDescent="0.2">
      <c r="A44" s="2" t="s">
        <v>15</v>
      </c>
      <c r="B44" t="s">
        <v>173</v>
      </c>
    </row>
    <row r="45" spans="1:8" x14ac:dyDescent="0.2">
      <c r="A45" s="2" t="s">
        <v>24</v>
      </c>
      <c r="B45" t="s">
        <v>169</v>
      </c>
      <c r="H45" s="56">
        <v>-523001</v>
      </c>
    </row>
    <row r="46" spans="1:8" x14ac:dyDescent="0.2">
      <c r="A46" s="2" t="s">
        <v>24</v>
      </c>
      <c r="B46" t="s">
        <v>170</v>
      </c>
      <c r="H46" s="56">
        <v>523001</v>
      </c>
    </row>
    <row r="48" spans="1:8" x14ac:dyDescent="0.2">
      <c r="A48" s="54"/>
    </row>
    <row r="49" spans="1:8" x14ac:dyDescent="0.2">
      <c r="A49" s="67" t="s">
        <v>165</v>
      </c>
    </row>
    <row r="51" spans="1:8" x14ac:dyDescent="0.2">
      <c r="A51" s="53" t="s">
        <v>162</v>
      </c>
    </row>
    <row r="53" spans="1:8" x14ac:dyDescent="0.2">
      <c r="A53" s="2" t="s">
        <v>15</v>
      </c>
      <c r="B53" t="s">
        <v>172</v>
      </c>
    </row>
    <row r="54" spans="1:8" x14ac:dyDescent="0.2">
      <c r="A54" s="57" t="s">
        <v>24</v>
      </c>
      <c r="B54" t="s">
        <v>136</v>
      </c>
      <c r="H54" s="56">
        <v>5000000</v>
      </c>
    </row>
    <row r="55" spans="1:8" x14ac:dyDescent="0.2">
      <c r="A55" s="2" t="s">
        <v>24</v>
      </c>
      <c r="B55" t="s">
        <v>30</v>
      </c>
      <c r="H55" s="56">
        <v>5000000</v>
      </c>
    </row>
    <row r="59" spans="1:8" x14ac:dyDescent="0.2">
      <c r="A59" s="54"/>
    </row>
    <row r="60" spans="1:8" x14ac:dyDescent="0.2">
      <c r="A60" s="67" t="s">
        <v>143</v>
      </c>
    </row>
    <row r="61" spans="1:8" x14ac:dyDescent="0.2">
      <c r="A61" s="67"/>
    </row>
    <row r="62" spans="1:8" x14ac:dyDescent="0.2">
      <c r="A62" s="53" t="s">
        <v>162</v>
      </c>
    </row>
    <row r="64" spans="1:8" x14ac:dyDescent="0.2">
      <c r="A64" s="2" t="s">
        <v>37</v>
      </c>
      <c r="B64" s="54" t="s">
        <v>175</v>
      </c>
    </row>
    <row r="65" spans="1:8" x14ac:dyDescent="0.2">
      <c r="A65" s="2" t="s">
        <v>24</v>
      </c>
      <c r="B65" t="s">
        <v>141</v>
      </c>
      <c r="C65" s="58"/>
      <c r="D65" s="58"/>
      <c r="G65" s="56"/>
      <c r="H65" s="56">
        <v>2175963</v>
      </c>
    </row>
    <row r="66" spans="1:8" x14ac:dyDescent="0.2">
      <c r="A66" s="2" t="s">
        <v>24</v>
      </c>
      <c r="B66" t="s">
        <v>29</v>
      </c>
      <c r="H66" s="56">
        <v>2175963</v>
      </c>
    </row>
    <row r="68" spans="1:8" x14ac:dyDescent="0.2">
      <c r="A68" s="67" t="s">
        <v>2</v>
      </c>
    </row>
    <row r="69" spans="1:8" x14ac:dyDescent="0.2">
      <c r="A69" s="67"/>
    </row>
    <row r="70" spans="1:8" x14ac:dyDescent="0.2">
      <c r="A70" s="53" t="s">
        <v>162</v>
      </c>
      <c r="B70" s="54"/>
      <c r="C70" s="54"/>
      <c r="D70" s="54"/>
      <c r="E70" s="53"/>
      <c r="F70" s="55"/>
      <c r="G70" s="61"/>
      <c r="H70" s="55"/>
    </row>
    <row r="71" spans="1:8" x14ac:dyDescent="0.2">
      <c r="A71" s="53"/>
      <c r="B71" s="54"/>
      <c r="C71" s="54"/>
      <c r="D71" s="54"/>
      <c r="E71" s="53"/>
      <c r="F71" s="55"/>
      <c r="G71" s="61"/>
      <c r="H71" s="55"/>
    </row>
    <row r="72" spans="1:8" x14ac:dyDescent="0.2">
      <c r="A72" s="2" t="s">
        <v>15</v>
      </c>
      <c r="B72" t="s">
        <v>148</v>
      </c>
    </row>
    <row r="73" spans="1:8" x14ac:dyDescent="0.2">
      <c r="A73" s="57" t="s">
        <v>24</v>
      </c>
      <c r="B73" s="58" t="s">
        <v>26</v>
      </c>
      <c r="H73" s="56">
        <v>145448786</v>
      </c>
    </row>
    <row r="74" spans="1:8" x14ac:dyDescent="0.2">
      <c r="A74" s="2" t="s">
        <v>24</v>
      </c>
      <c r="B74" t="s">
        <v>27</v>
      </c>
      <c r="H74" s="56">
        <v>125328220</v>
      </c>
    </row>
    <row r="75" spans="1:8" x14ac:dyDescent="0.2">
      <c r="A75" s="2" t="s">
        <v>24</v>
      </c>
      <c r="B75" t="s">
        <v>28</v>
      </c>
      <c r="H75" s="56">
        <v>8146324</v>
      </c>
    </row>
    <row r="76" spans="1:8" x14ac:dyDescent="0.2">
      <c r="A76" s="2" t="s">
        <v>24</v>
      </c>
      <c r="B76" t="s">
        <v>30</v>
      </c>
      <c r="H76" s="56">
        <v>11974242</v>
      </c>
    </row>
    <row r="78" spans="1:8" x14ac:dyDescent="0.2">
      <c r="A78" s="2" t="s">
        <v>25</v>
      </c>
      <c r="B78" t="s">
        <v>142</v>
      </c>
    </row>
    <row r="79" spans="1:8" x14ac:dyDescent="0.2">
      <c r="A79" s="2" t="s">
        <v>24</v>
      </c>
      <c r="B79" s="58" t="s">
        <v>26</v>
      </c>
      <c r="H79" s="56">
        <v>21109100</v>
      </c>
    </row>
    <row r="80" spans="1:8" x14ac:dyDescent="0.2">
      <c r="A80" s="2" t="s">
        <v>24</v>
      </c>
      <c r="B80" s="58" t="s">
        <v>141</v>
      </c>
      <c r="H80" s="56">
        <v>1769490</v>
      </c>
    </row>
    <row r="81" spans="1:8" x14ac:dyDescent="0.2">
      <c r="A81" s="2" t="s">
        <v>24</v>
      </c>
      <c r="B81" t="s">
        <v>27</v>
      </c>
      <c r="H81" s="56">
        <v>8873880</v>
      </c>
    </row>
    <row r="82" spans="1:8" x14ac:dyDescent="0.2">
      <c r="A82" s="2" t="s">
        <v>24</v>
      </c>
      <c r="B82" t="s">
        <v>28</v>
      </c>
      <c r="H82" s="56">
        <v>1024920</v>
      </c>
    </row>
    <row r="83" spans="1:8" x14ac:dyDescent="0.2">
      <c r="A83" s="2" t="s">
        <v>24</v>
      </c>
      <c r="B83" t="s">
        <v>30</v>
      </c>
      <c r="H83" s="56">
        <v>11210300</v>
      </c>
    </row>
    <row r="84" spans="1:8" x14ac:dyDescent="0.2">
      <c r="A84" s="2" t="s">
        <v>24</v>
      </c>
      <c r="B84" t="s">
        <v>29</v>
      </c>
      <c r="H84" s="56">
        <v>1769490</v>
      </c>
    </row>
    <row r="86" spans="1:8" x14ac:dyDescent="0.2">
      <c r="A86" s="2" t="s">
        <v>37</v>
      </c>
      <c r="B86" t="s">
        <v>186</v>
      </c>
    </row>
    <row r="87" spans="1:8" x14ac:dyDescent="0.2">
      <c r="A87" s="2" t="s">
        <v>24</v>
      </c>
      <c r="B87" t="s">
        <v>30</v>
      </c>
      <c r="H87" s="56">
        <v>-1350000</v>
      </c>
    </row>
    <row r="88" spans="1:8" x14ac:dyDescent="0.2">
      <c r="A88" s="2" t="s">
        <v>24</v>
      </c>
      <c r="B88" t="s">
        <v>38</v>
      </c>
      <c r="H88" s="56">
        <v>1350000</v>
      </c>
    </row>
  </sheetData>
  <mergeCells count="3">
    <mergeCell ref="A2:H2"/>
    <mergeCell ref="A3:H3"/>
    <mergeCell ref="A4:H4"/>
  </mergeCells>
  <printOptions horizontalCentered="1"/>
  <pageMargins left="0.7" right="0.7" top="0.75" bottom="0.75" header="0.3" footer="0.3"/>
  <pageSetup paperSize="9" orientation="portrait" r:id="rId1"/>
  <headerFooter>
    <oddFooter>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3</vt:i4>
      </vt:variant>
    </vt:vector>
  </HeadingPairs>
  <TitlesOfParts>
    <vt:vector size="8" baseType="lpstr">
      <vt:lpstr>2.sz. mell bev.</vt:lpstr>
      <vt:lpstr>2.sz.mell. kiad.</vt:lpstr>
      <vt:lpstr>2.1.</vt:lpstr>
      <vt:lpstr>2.2.</vt:lpstr>
      <vt:lpstr>2.3.</vt:lpstr>
      <vt:lpstr>'2.1.'!Nyomtatási_cím</vt:lpstr>
      <vt:lpstr>'2.2.'!Nyomtatási_cím</vt:lpstr>
      <vt:lpstr>'2.3.'!Nyomtatási_cím</vt:lpstr>
    </vt:vector>
  </TitlesOfParts>
  <Company>Komló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2002. évi költségvetés táblái</dc:title>
  <dc:subject>2002. évi költségvetés táblái</dc:subject>
  <dc:creator>Polgármesteri Hivatal</dc:creator>
  <cp:lastModifiedBy>Önkormányzat Komlói</cp:lastModifiedBy>
  <cp:lastPrinted>2024-05-15T10:24:20Z</cp:lastPrinted>
  <dcterms:created xsi:type="dcterms:W3CDTF">2002-01-04T07:43:44Z</dcterms:created>
  <dcterms:modified xsi:type="dcterms:W3CDTF">2024-05-15T10:24:24Z</dcterms:modified>
</cp:coreProperties>
</file>