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Y:\Temp\TESTÜLETI ELŐKÉSZÍTÉS\Nem költségvetési szervek támogatása\"/>
    </mc:Choice>
  </mc:AlternateContent>
  <xr:revisionPtr revIDLastSave="0" documentId="13_ncr:1_{2ACB2D4F-F44B-4F8D-8743-E7730EF41A23}" xr6:coauthVersionLast="47" xr6:coauthVersionMax="47" xr10:uidLastSave="{00000000-0000-0000-0000-000000000000}"/>
  <bookViews>
    <workbookView xWindow="-120" yWindow="-120" windowWidth="29040" windowHeight="15840" xr2:uid="{AB098C94-3DF3-42C4-8A8F-A14E97C9C227}"/>
  </bookViews>
  <sheets>
    <sheet name="Munka1" sheetId="1" r:id="rId1"/>
  </sheets>
  <definedNames>
    <definedName name="_xlnm.Print_Titles" localSheetId="0">Munka1!$1:$4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6" i="1" l="1"/>
  <c r="H67" i="1" s="1"/>
  <c r="H49" i="1"/>
  <c r="H22" i="1"/>
  <c r="C49" i="1"/>
  <c r="D22" i="1"/>
  <c r="C22" i="1"/>
  <c r="D66" i="1"/>
  <c r="C66" i="1"/>
  <c r="C67" i="1" s="1"/>
  <c r="D49" i="1"/>
  <c r="D67" i="1" l="1"/>
</calcChain>
</file>

<file path=xl/sharedStrings.xml><?xml version="1.0" encoding="utf-8"?>
<sst xmlns="http://schemas.openxmlformats.org/spreadsheetml/2006/main" count="414" uniqueCount="244">
  <si>
    <t>Pályázó szervezet neve</t>
  </si>
  <si>
    <t>2025. évi igényelt támogatás összege</t>
  </si>
  <si>
    <t>2024. évi támogatás összege</t>
  </si>
  <si>
    <t>Elszámolt</t>
  </si>
  <si>
    <t>igen/nem</t>
  </si>
  <si>
    <t>Taglétszám tagdíj és befizetett tagdíj</t>
  </si>
  <si>
    <t>(2024.)</t>
  </si>
  <si>
    <t>Más pályázat</t>
  </si>
  <si>
    <t>Munkacsoport által javasolt 2025. évi támogatás összege</t>
  </si>
  <si>
    <t>A 2025. évi igénylelt támogatás tervezett felhasználásának rövid bemutatása</t>
  </si>
  <si>
    <t>Nem költségvetési szervek 2025. évi támogatása</t>
  </si>
  <si>
    <t>1.</t>
  </si>
  <si>
    <t>2.</t>
  </si>
  <si>
    <t>3.</t>
  </si>
  <si>
    <t>Ssz.</t>
  </si>
  <si>
    <t>4.</t>
  </si>
  <si>
    <t>5.</t>
  </si>
  <si>
    <t>6.</t>
  </si>
  <si>
    <t>7.</t>
  </si>
  <si>
    <t>8.</t>
  </si>
  <si>
    <t>9.</t>
  </si>
  <si>
    <t>10.</t>
  </si>
  <si>
    <t>11.</t>
  </si>
  <si>
    <t>12.</t>
  </si>
  <si>
    <t>13.</t>
  </si>
  <si>
    <t>14.</t>
  </si>
  <si>
    <t>15.</t>
  </si>
  <si>
    <t>16.</t>
  </si>
  <si>
    <t>17.</t>
  </si>
  <si>
    <t>18.</t>
  </si>
  <si>
    <t>19.</t>
  </si>
  <si>
    <t>20.</t>
  </si>
  <si>
    <t>Igen</t>
  </si>
  <si>
    <r>
      <t xml:space="preserve">C.H.K. Sportegyesület </t>
    </r>
    <r>
      <rPr>
        <sz val="12"/>
        <color theme="1"/>
        <rFont val="Times New Roman"/>
        <family val="1"/>
        <charset val="238"/>
      </rPr>
      <t>7300 Komló, Vértanúk u. 48.</t>
    </r>
  </si>
  <si>
    <r>
      <t xml:space="preserve">Argilus Labdarúgó Képző Sportegyesület </t>
    </r>
    <r>
      <rPr>
        <sz val="12"/>
        <color theme="1"/>
        <rFont val="Times New Roman"/>
        <family val="1"/>
        <charset val="238"/>
      </rPr>
      <t>Komló, Petőfi u. 8. 2/1.</t>
    </r>
  </si>
  <si>
    <r>
      <t xml:space="preserve">Csillag Mazsorett Egyesület </t>
    </r>
    <r>
      <rPr>
        <sz val="12"/>
        <color theme="1"/>
        <rFont val="Times New Roman"/>
        <family val="1"/>
        <charset val="238"/>
      </rPr>
      <t>7691 Pécs, Szövetkezet u. 13.</t>
    </r>
  </si>
  <si>
    <t>SPORT</t>
  </si>
  <si>
    <r>
      <t xml:space="preserve">Diák és Öntevékeny Körök Egyesülete  </t>
    </r>
    <r>
      <rPr>
        <sz val="12"/>
        <color theme="1"/>
        <rFont val="Times New Roman"/>
        <family val="1"/>
        <charset val="238"/>
      </rPr>
      <t>7300 Komló, 48-as tér 1.</t>
    </r>
  </si>
  <si>
    <r>
      <t xml:space="preserve">Flex Testépítő Sportegyesület </t>
    </r>
    <r>
      <rPr>
        <sz val="12"/>
        <color theme="1"/>
        <rFont val="Times New Roman"/>
        <family val="1"/>
        <charset val="238"/>
      </rPr>
      <t xml:space="preserve">Komló, Irinyi János u. 2. 1/2. </t>
    </r>
  </si>
  <si>
    <r>
      <t xml:space="preserve">Hügiéne Bt. </t>
    </r>
    <r>
      <rPr>
        <sz val="12"/>
        <color theme="1"/>
        <rFont val="Times New Roman"/>
        <family val="1"/>
        <charset val="238"/>
      </rPr>
      <t>7300 Komló, Mecsekfalu völgy 12.</t>
    </r>
  </si>
  <si>
    <r>
      <t xml:space="preserve">Komló Sport Kft. </t>
    </r>
    <r>
      <rPr>
        <sz val="12"/>
        <color theme="1"/>
        <rFont val="Times New Roman"/>
        <family val="1"/>
        <charset val="238"/>
      </rPr>
      <t xml:space="preserve"> 7300 Komló, Pécsi út 44.</t>
    </r>
  </si>
  <si>
    <r>
      <t xml:space="preserve">KomlóFit Egyesület </t>
    </r>
    <r>
      <rPr>
        <sz val="12"/>
        <color theme="1"/>
        <rFont val="Times New Roman"/>
        <family val="1"/>
        <charset val="238"/>
      </rPr>
      <t>7300 Komló, Alkotmány u. 47.</t>
    </r>
  </si>
  <si>
    <r>
      <t xml:space="preserve">Komlói Kyokushin KSE </t>
    </r>
    <r>
      <rPr>
        <sz val="12"/>
        <color theme="1"/>
        <rFont val="Times New Roman"/>
        <family val="1"/>
        <charset val="238"/>
      </rPr>
      <t>7300 Komló, Alkotmány u. 41.</t>
    </r>
  </si>
  <si>
    <r>
      <t xml:space="preserve">Komlói Női Kézilabda Egyesület </t>
    </r>
    <r>
      <rPr>
        <sz val="12"/>
        <color theme="1"/>
        <rFont val="Times New Roman"/>
        <family val="1"/>
        <charset val="238"/>
      </rPr>
      <t>7300 Komló, Mecsekfalu völgy 55.</t>
    </r>
  </si>
  <si>
    <r>
      <t xml:space="preserve">Komlói Tenisz és Sí Klub </t>
    </r>
    <r>
      <rPr>
        <sz val="12"/>
        <color theme="1"/>
        <rFont val="Times New Roman"/>
        <family val="1"/>
        <charset val="238"/>
      </rPr>
      <t>7300 Komló, Móricz Zsigmond u. 4-6.</t>
    </r>
  </si>
  <si>
    <r>
      <t xml:space="preserve">Pongo GYM Team </t>
    </r>
    <r>
      <rPr>
        <sz val="12"/>
        <color theme="1"/>
        <rFont val="Times New Roman"/>
        <family val="1"/>
        <charset val="238"/>
      </rPr>
      <t>7300 Komló, Berek u. 2.</t>
    </r>
  </si>
  <si>
    <r>
      <t>T20 Darts Club</t>
    </r>
    <r>
      <rPr>
        <sz val="12"/>
        <color theme="1"/>
        <rFont val="Times New Roman"/>
        <family val="1"/>
        <charset val="238"/>
      </rPr>
      <t xml:space="preserve"> 7300 Komló, Alkotmány u. 36.</t>
    </r>
  </si>
  <si>
    <r>
      <t xml:space="preserve">Villa Complov SC </t>
    </r>
    <r>
      <rPr>
        <sz val="12"/>
        <color theme="1"/>
        <rFont val="Times New Roman"/>
        <family val="1"/>
        <charset val="238"/>
      </rPr>
      <t>7300 Komló, Vájáriskola u. 3. 4/13.</t>
    </r>
  </si>
  <si>
    <t>EGYÉB KULTURÁLIS</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</si>
  <si>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</si>
  <si>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</si>
  <si>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</si>
  <si>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</si>
  <si>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</si>
  <si>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</si>
  <si>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</si>
  <si>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</si>
  <si>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</si>
  <si>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</si>
  <si>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</si>
  <si>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</si>
  <si>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</si>
  <si>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</si>
  <si>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</si>
  <si>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</si>
  <si>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</si>
  <si>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</si>
  <si>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</si>
  <si>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</si>
  <si>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</si>
  <si>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</si>
  <si>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</si>
  <si>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</si>
  <si>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</si>
  <si>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</si>
  <si>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</si>
  <si>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ÖSSZESEN</t>
  </si>
  <si>
    <t>-</t>
  </si>
  <si>
    <t xml:space="preserve">Igen </t>
  </si>
  <si>
    <t>Nem</t>
  </si>
  <si>
    <t>23 fő              35.000 Ft/fő/év 700.000 Ft</t>
  </si>
  <si>
    <t>43 fő                  300 Ft/fő/év 12.900 Ft</t>
  </si>
  <si>
    <t>74 fő              5.000 Ft/fő/év 370.000 Ft</t>
  </si>
  <si>
    <t>60 fő              50.000 Ft/fő/év 2.000.000 Ft</t>
  </si>
  <si>
    <t>310 fő              30.000 Ft/fő/év 8.000.000 Ft</t>
  </si>
  <si>
    <t>309 fő              18.000 Ft/fő/év 2.100.000 Ft</t>
  </si>
  <si>
    <t>10 fő              1.200 Ft/fő/év 12.000 Ft</t>
  </si>
  <si>
    <t>34 fő              10.000 Ft/fő/év 1.800.000 Ft</t>
  </si>
  <si>
    <t>21 fő              36.000 Ft/fő/év 756.000 Ft</t>
  </si>
  <si>
    <t>10 fő              20.000 Ft/fő/év 200.000 Ft</t>
  </si>
  <si>
    <t>15 fő              8.000 Ft/fő/év 105.000 Ft</t>
  </si>
  <si>
    <t>15 fő              3.000 Ft/fő/év 540.000 Ft</t>
  </si>
  <si>
    <r>
      <t xml:space="preserve">Élet és Tanulás Egyesület </t>
    </r>
    <r>
      <rPr>
        <sz val="12"/>
        <color theme="1"/>
        <rFont val="Times New Roman"/>
        <family val="1"/>
        <charset val="238"/>
      </rPr>
      <t>Komló, Damjanich utca 8.</t>
    </r>
  </si>
  <si>
    <r>
      <t xml:space="preserve">Fonti5 Táncegyesület </t>
    </r>
    <r>
      <rPr>
        <sz val="12"/>
        <color theme="1"/>
        <rFont val="Times New Roman"/>
        <family val="1"/>
        <charset val="238"/>
      </rPr>
      <t>Komló, Kossuth Lajos u. 97.</t>
    </r>
  </si>
  <si>
    <r>
      <t xml:space="preserve">Hétdomb Természetbarát Egyesület </t>
    </r>
    <r>
      <rPr>
        <sz val="12"/>
        <color theme="1"/>
        <rFont val="Times New Roman"/>
        <family val="1"/>
        <charset val="238"/>
      </rPr>
      <t>7300 Komló, 48-as tér 1.</t>
    </r>
  </si>
  <si>
    <r>
      <t xml:space="preserve">Járadékos Bányászok Szakszervezete </t>
    </r>
    <r>
      <rPr>
        <sz val="12"/>
        <color theme="1"/>
        <rFont val="Times New Roman"/>
        <family val="1"/>
        <charset val="238"/>
      </rPr>
      <t>7300 Komló, Kossuth Lajos u 79/11.</t>
    </r>
  </si>
  <si>
    <r>
      <t xml:space="preserve">Komlói Bányász Horgász Egyesület </t>
    </r>
    <r>
      <rPr>
        <sz val="12"/>
        <color theme="1"/>
        <rFont val="Times New Roman"/>
        <family val="1"/>
        <charset val="238"/>
      </rPr>
      <t>7300 Komló, Kossuth Lajos u. 101.</t>
    </r>
  </si>
  <si>
    <r>
      <t>Komlói Cukorbetegek Egyesülete</t>
    </r>
    <r>
      <rPr>
        <sz val="12"/>
        <color theme="1"/>
        <rFont val="Times New Roman"/>
        <family val="1"/>
        <charset val="238"/>
      </rPr>
      <t xml:space="preserve"> 7300 Komló, Vértanúk u. 56.</t>
    </r>
  </si>
  <si>
    <r>
      <t xml:space="preserve">Magyar Vöröskereszt Baranya Megyei Szervezete </t>
    </r>
    <r>
      <rPr>
        <sz val="12"/>
        <color theme="1"/>
        <rFont val="Times New Roman"/>
        <family val="1"/>
        <charset val="238"/>
      </rPr>
      <t>7629 Pécs, Dobó I. u. 89.</t>
    </r>
  </si>
  <si>
    <r>
      <t>Komlói Fúvószenekar Egyesület</t>
    </r>
    <r>
      <rPr>
        <sz val="12"/>
        <color theme="1"/>
        <rFont val="Times New Roman"/>
        <family val="1"/>
        <charset val="238"/>
      </rPr>
      <t xml:space="preserve"> 7694 Hosszúhetény, Verseny u. 13.</t>
    </r>
  </si>
  <si>
    <r>
      <t xml:space="preserve">Komlói Honismereti és Városszépítő Egyesület </t>
    </r>
    <r>
      <rPr>
        <sz val="12"/>
        <color theme="1"/>
        <rFont val="Times New Roman"/>
        <family val="1"/>
        <charset val="238"/>
      </rPr>
      <t>7300 Komló, Városház tér 1.</t>
    </r>
  </si>
  <si>
    <r>
      <t>Komlói Német Közhasznú Egyesület</t>
    </r>
    <r>
      <rPr>
        <sz val="12"/>
        <color theme="1"/>
        <rFont val="Times New Roman"/>
        <family val="1"/>
        <charset val="238"/>
      </rPr>
      <t xml:space="preserve"> 7300 Komló, Templom tér 4.</t>
    </r>
  </si>
  <si>
    <r>
      <t xml:space="preserve">Komlói Nyugdíjas Könyvbarát Kör </t>
    </r>
    <r>
      <rPr>
        <sz val="12"/>
        <color theme="1"/>
        <rFont val="Times New Roman"/>
        <family val="1"/>
        <charset val="238"/>
      </rPr>
      <t>7300 Komló, Városház tér 1.</t>
    </r>
  </si>
  <si>
    <r>
      <t xml:space="preserve">Komlói Országjárók Baráti Köre </t>
    </r>
    <r>
      <rPr>
        <sz val="12"/>
        <color theme="1"/>
        <rFont val="Times New Roman"/>
        <family val="1"/>
        <charset val="238"/>
      </rPr>
      <t>7300 Komló, 48-as tér 1.</t>
    </r>
  </si>
  <si>
    <r>
      <t xml:space="preserve">Komlói Polgárőr Egyesület </t>
    </r>
    <r>
      <rPr>
        <sz val="12"/>
        <color theme="1"/>
        <rFont val="Times New Roman"/>
        <family val="1"/>
        <charset val="238"/>
      </rPr>
      <t>7300 Komló, Városház tér 3.</t>
    </r>
  </si>
  <si>
    <r>
      <t xml:space="preserve">Légúti Betegek Komlói Egyesülete </t>
    </r>
    <r>
      <rPr>
        <sz val="12"/>
        <color theme="1"/>
        <rFont val="Times New Roman"/>
        <family val="1"/>
        <charset val="238"/>
      </rPr>
      <t>7300 Komló, Városház tér 4.</t>
    </r>
  </si>
  <si>
    <r>
      <t xml:space="preserve">MBSZ Komlói Bányász Nyugdíjas Szakszervezet </t>
    </r>
    <r>
      <rPr>
        <sz val="12"/>
        <color theme="1"/>
        <rFont val="Times New Roman"/>
        <family val="1"/>
        <charset val="238"/>
      </rPr>
      <t>Komló, Városház tér 4.</t>
    </r>
  </si>
  <si>
    <r>
      <t xml:space="preserve">New Generation Kulturális Egyesület </t>
    </r>
    <r>
      <rPr>
        <sz val="12"/>
        <color theme="1"/>
        <rFont val="Times New Roman"/>
        <family val="1"/>
        <charset val="238"/>
      </rPr>
      <t>7300 Komló, Anikó u. 7.</t>
    </r>
  </si>
  <si>
    <r>
      <t xml:space="preserve">Országos Magyar Méhészeti Egyesület Komlói Helyi Szervezete </t>
    </r>
    <r>
      <rPr>
        <sz val="12"/>
        <color theme="1"/>
        <rFont val="Times New Roman"/>
        <family val="1"/>
        <charset val="238"/>
      </rPr>
      <t>7300 Komló, Zrínyi Miklós u. 12.</t>
    </r>
  </si>
  <si>
    <r>
      <t xml:space="preserve">Pöndöly Néptánc és Hagyományőrző Egyesület </t>
    </r>
    <r>
      <rPr>
        <sz val="12"/>
        <color theme="1"/>
        <rFont val="Times New Roman"/>
        <family val="1"/>
        <charset val="238"/>
      </rPr>
      <t>7300 Komló, 48-as tér 1.</t>
    </r>
  </si>
  <si>
    <r>
      <t xml:space="preserve">Rákbetegek Országos Szervezete 88. sz. Új Nap Klub Komló </t>
    </r>
    <r>
      <rPr>
        <sz val="12"/>
        <color theme="1"/>
        <rFont val="Times New Roman"/>
        <family val="1"/>
        <charset val="238"/>
      </rPr>
      <t>7300 Komló, Kiss József u. 15.</t>
    </r>
  </si>
  <si>
    <r>
      <t>Tegyünk Többet Baranyáért Egyesület 7</t>
    </r>
    <r>
      <rPr>
        <sz val="12"/>
        <color theme="1"/>
        <rFont val="Times New Roman"/>
        <family val="1"/>
        <charset val="238"/>
      </rPr>
      <t>300 Komló, Arany János u. 4.</t>
    </r>
  </si>
  <si>
    <r>
      <t>Tisztelet Komlónak Egyesület</t>
    </r>
    <r>
      <rPr>
        <sz val="12"/>
        <color theme="1"/>
        <rFont val="Times New Roman"/>
        <family val="1"/>
        <charset val="238"/>
      </rPr>
      <t xml:space="preserve"> 7300 Komló, Városház tér 4.</t>
    </r>
  </si>
  <si>
    <r>
      <t xml:space="preserve">Volt Van Lesz Zenei és Kulturális Egyesület </t>
    </r>
    <r>
      <rPr>
        <sz val="12"/>
        <color theme="1"/>
        <rFont val="Times New Roman"/>
        <family val="1"/>
        <charset val="238"/>
      </rPr>
      <t>Komló, Berek u. 15.</t>
    </r>
  </si>
  <si>
    <t>10 fő              5.000  Ft/fő/év 105.000 Ft</t>
  </si>
  <si>
    <t>50 fő                          -                             -</t>
  </si>
  <si>
    <t>95 fő              1.800 Ft/fő/év 171.000 Ft</t>
  </si>
  <si>
    <t>94 fő              2.400 Ft/fő/év 225.600 Ft</t>
  </si>
  <si>
    <t>10 fő              2.000 Ft/fő/év 20.000 Ft</t>
  </si>
  <si>
    <t>933 fő              7.000 Ft/fő/év 5.446.000 Ft</t>
  </si>
  <si>
    <t>74 fő              2.000 Ft/fő/év 130.000 Ft</t>
  </si>
  <si>
    <t>14 fő              12.000 Ft/fő/év 132.500 Ft</t>
  </si>
  <si>
    <t>74 fő                min. 100 Ft/fő/év 115.600 Ft</t>
  </si>
  <si>
    <t>78 fő              2.400 Ft/fő/év 187.200 Ft</t>
  </si>
  <si>
    <t>51 fő              2.000 Ft/fő/év 102.000 Ft</t>
  </si>
  <si>
    <t>80 fő              2.000 Ft/fő/év 160.000 Ft</t>
  </si>
  <si>
    <t>41 fő              3.600 Ft/fő/év 129.600 Ft</t>
  </si>
  <si>
    <t>1206 fő              1000Ft - felnőtt
600Ft-nyugdíjas 
500Ft – ifjúsági  774 fő fizetett</t>
  </si>
  <si>
    <t>220 fő            4.000 Ft/fő/év          -</t>
  </si>
  <si>
    <t>207 fő (40 tagcsalád)              6.000 Ft/tagcsalád/év  240.000 Ft</t>
  </si>
  <si>
    <t>10 fő              1.500 Ft/fő/év 15.000 Ft</t>
  </si>
  <si>
    <t>21 fő              3.000 Ft/fő/év 63.000 Ft</t>
  </si>
  <si>
    <t>44 fő              2.000 Ft/fő/év 88.000 Ft</t>
  </si>
  <si>
    <t>15 fő              1.200 Ft/fő/év 18.000 Ft</t>
  </si>
  <si>
    <t>71 fő              4.800 Ft/fő/év 340.800 Ft</t>
  </si>
  <si>
    <t>10 fő              1.000 Ft/fő/év 10.000 Ft</t>
  </si>
  <si>
    <t>ALAPÍTVÁNYOK</t>
  </si>
  <si>
    <t>48.</t>
  </si>
  <si>
    <t>49.</t>
  </si>
  <si>
    <t>50.</t>
  </si>
  <si>
    <t>51.</t>
  </si>
  <si>
    <t>52.</t>
  </si>
  <si>
    <t>53.</t>
  </si>
  <si>
    <t>54.</t>
  </si>
  <si>
    <t>55.</t>
  </si>
  <si>
    <t>Zöldike Alapítvány 7300 Komló, Hunyadi u. 8-10.</t>
  </si>
  <si>
    <r>
      <t xml:space="preserve">Erkel Ferenc Zenei Alapítvány </t>
    </r>
    <r>
      <rPr>
        <sz val="12"/>
        <color theme="1"/>
        <rFont val="Times New Roman"/>
        <family val="1"/>
        <charset val="238"/>
      </rPr>
      <t>7300 Komló, 48-as tér 7.</t>
    </r>
  </si>
  <si>
    <r>
      <t xml:space="preserve">Gesztenyési Óvoda Gyermekeiért Alapítvány </t>
    </r>
    <r>
      <rPr>
        <sz val="12"/>
        <color theme="1"/>
        <rFont val="Times New Roman"/>
        <family val="1"/>
        <charset val="238"/>
      </rPr>
      <t>7300 Komló, Rózsa u. 9.</t>
    </r>
  </si>
  <si>
    <r>
      <t xml:space="preserve">Hétszínvirág Alapítvány </t>
    </r>
    <r>
      <rPr>
        <sz val="12"/>
        <color theme="1"/>
        <rFont val="Times New Roman"/>
        <family val="1"/>
        <charset val="238"/>
      </rPr>
      <t>7300 Komló, Tompa Mihály u. 2/1.</t>
    </r>
  </si>
  <si>
    <r>
      <t xml:space="preserve">Iskolafejlesztési Alapítvány </t>
    </r>
    <r>
      <rPr>
        <sz val="12"/>
        <color theme="1"/>
        <rFont val="Times New Roman"/>
        <family val="1"/>
        <charset val="238"/>
      </rPr>
      <t>7300 Komló, Függetlenség u. 32</t>
    </r>
    <r>
      <rPr>
        <b/>
        <sz val="12"/>
        <color theme="1"/>
        <rFont val="Times New Roman"/>
        <family val="1"/>
        <charset val="238"/>
      </rPr>
      <t>.</t>
    </r>
  </si>
  <si>
    <r>
      <t xml:space="preserve">Komló és Térsége Tűzvédelméért Alapítvány </t>
    </r>
    <r>
      <rPr>
        <sz val="12"/>
        <color theme="1"/>
        <rFont val="Times New Roman"/>
        <family val="1"/>
        <charset val="238"/>
      </rPr>
      <t>Komló, Berek utca 12.</t>
    </r>
  </si>
  <si>
    <r>
      <t xml:space="preserve">Komló Lexikonért Alapítvány </t>
    </r>
    <r>
      <rPr>
        <sz val="12"/>
        <color theme="1"/>
        <rFont val="Times New Roman"/>
        <family val="1"/>
        <charset val="238"/>
      </rPr>
      <t>Komló, Petőfi u. 18. 1/3.</t>
    </r>
  </si>
  <si>
    <r>
      <t xml:space="preserve">Komló Sakkozásáért Alapítvány </t>
    </r>
    <r>
      <rPr>
        <sz val="12"/>
        <color theme="1"/>
        <rFont val="Times New Roman"/>
        <family val="1"/>
        <charset val="238"/>
      </rPr>
      <t>7300 Komló, Petőfi u. 18. 1/8.</t>
    </r>
  </si>
  <si>
    <r>
      <t xml:space="preserve">Komló Városért Alapítvány </t>
    </r>
    <r>
      <rPr>
        <sz val="12"/>
        <color theme="1"/>
        <rFont val="Times New Roman"/>
        <family val="1"/>
        <charset val="238"/>
      </rPr>
      <t>7300 Komló, Városház tér 3.</t>
    </r>
  </si>
  <si>
    <r>
      <t xml:space="preserve">Komlói Munkáskórusért Alapítvány </t>
    </r>
    <r>
      <rPr>
        <sz val="12"/>
        <color theme="1"/>
        <rFont val="Times New Roman"/>
        <family val="1"/>
        <charset val="238"/>
      </rPr>
      <t>7300 Komló, 48-as tér 1.</t>
    </r>
  </si>
  <si>
    <r>
      <t xml:space="preserve">Komlói Pedagógus Kamarakórusért Alapítvány </t>
    </r>
    <r>
      <rPr>
        <sz val="12"/>
        <color theme="1"/>
        <rFont val="Times New Roman"/>
        <family val="1"/>
        <charset val="238"/>
      </rPr>
      <t>7300 Komló, 48-as tér 1.</t>
    </r>
  </si>
  <si>
    <r>
      <t xml:space="preserve">Komlói Szilvási Óvodáért Alapítvány </t>
    </r>
    <r>
      <rPr>
        <sz val="12"/>
        <color theme="1"/>
        <rFont val="Times New Roman"/>
        <family val="1"/>
        <charset val="238"/>
      </rPr>
      <t>7300 Komló, Függetlenség u. 30.</t>
    </r>
  </si>
  <si>
    <r>
      <t xml:space="preserve">Mecsekfaluért Alapítvány </t>
    </r>
    <r>
      <rPr>
        <sz val="12"/>
        <color theme="1"/>
        <rFont val="Times New Roman"/>
        <family val="1"/>
        <charset val="238"/>
      </rPr>
      <t>7300 Komló, Mecsekfalu völgy 40.</t>
    </r>
  </si>
  <si>
    <r>
      <t xml:space="preserve">Kökönyösi Óvodáért Alapítvány </t>
    </r>
    <r>
      <rPr>
        <sz val="12"/>
        <color theme="1"/>
        <rFont val="Times New Roman"/>
        <family val="1"/>
        <charset val="238"/>
      </rPr>
      <t>Komló, Jó szerencsét u. 1.</t>
    </r>
  </si>
  <si>
    <r>
      <t xml:space="preserve">Nagy Kör Óvodai Alapítvány </t>
    </r>
    <r>
      <rPr>
        <sz val="12"/>
        <color theme="1"/>
        <rFont val="Times New Roman"/>
        <family val="1"/>
        <charset val="238"/>
      </rPr>
      <t>7300 Komló, Nagyszántó u. 10.</t>
    </r>
  </si>
  <si>
    <t>MINDÖSSZESEN</t>
  </si>
  <si>
    <r>
      <t xml:space="preserve">Mecsekjánosiért Egyesület </t>
    </r>
    <r>
      <rPr>
        <sz val="12"/>
        <color theme="1"/>
        <rFont val="Times New Roman"/>
        <family val="1"/>
        <charset val="238"/>
      </rPr>
      <t>7300 Komló, Iskola u. 95.</t>
    </r>
  </si>
  <si>
    <t>150 fő              5.000 Ft/fő/év 10.000 Ft</t>
  </si>
  <si>
    <t xml:space="preserve">3 fő                           -                                -            </t>
  </si>
  <si>
    <t xml:space="preserve">100 fő                           -                                -            </t>
  </si>
  <si>
    <t xml:space="preserve">200 fő                           -                                -            </t>
  </si>
  <si>
    <t xml:space="preserve">7 fő                           -                                -            </t>
  </si>
  <si>
    <t xml:space="preserve">25 fő                           -                                -            </t>
  </si>
  <si>
    <t>26 fő              12.000 Ft/fő/év 312.000 Ft</t>
  </si>
  <si>
    <t xml:space="preserve">50 fő                           -                                -            </t>
  </si>
  <si>
    <t xml:space="preserve">      63 fő                      -                                -            </t>
  </si>
  <si>
    <t>44 fő              28.000 Ft/fő/év 1.008.000 Ft</t>
  </si>
  <si>
    <t>38 fő              8.000 Ft/fő/év 2.688.000 Ft</t>
  </si>
  <si>
    <r>
      <t xml:space="preserve">Komlói Állatvédő Egyesület </t>
    </r>
    <r>
      <rPr>
        <sz val="12"/>
        <color theme="1"/>
        <rFont val="Times New Roman"/>
        <family val="1"/>
        <charset val="238"/>
      </rPr>
      <t>Komló, Függetlenség u.40/A</t>
    </r>
  </si>
  <si>
    <r>
      <t xml:space="preserve">Nagycsaládosok Komlói Egyesülete </t>
    </r>
    <r>
      <rPr>
        <sz val="12"/>
        <color theme="1"/>
        <rFont val="Times New Roman"/>
        <family val="1"/>
        <charset val="238"/>
      </rPr>
      <t>Komló, Zobáki út 8.</t>
    </r>
  </si>
  <si>
    <t>A 70-50-20 éves Jubileumi koncert megszervezéséhez terembérlet finanszírozása. 2025. november 21.</t>
  </si>
  <si>
    <t>Családinap, Hangerő Társulat interaktív előadása.</t>
  </si>
  <si>
    <t>Tanulók kosárlabda sportban való felkészítése, támogatása, utánpótlás nevelés.</t>
  </si>
  <si>
    <t>Sakkozás népszerűsítése helyi és vonzáskörzeti szinten, ifjúsági sakkozás fejlesztésének segítése, versenyeztetése (nevezési díjak, sakkújság előfizetés, érem, kupa, versenybírói díj, terembérlet)</t>
  </si>
  <si>
    <t>Olyan szervezetek támogatása, akik programjaikkal Komló hírnevét öregbítik városi rendezvényekkel.</t>
  </si>
  <si>
    <t>Kirándulás szervezése Patcára, a Katica tanyára, mely felejthetelen élményt nyújt a gyerekeknek. Belépődíj fedezete.</t>
  </si>
  <si>
    <t>Húsvét előtti gyermekprogram, Gyermeknap, Falunap, Locsolófesztivál, Kirándulás, Mikulásnap szervezése, virágosítással kapcsolatos költségek fedezete.</t>
  </si>
  <si>
    <t>Hátrányos és halmozottan hátrányos helyzetű, veszélyeztetett és sajátos nevelési igényű gyermekek esélyegyenlőségének biztosítása. Állatvédelem, állatok gondozása, rovarbarát udvar kialakítása, zöldségek, fűszernövények, fák, cserjék ültetése. Örökzöld Óvoda Cím elnyerése a cél. Óvodai kirándulás megszervezése a MiniZOO Állatkertbe. Belépőjegyek ára + Zoo pedagógiai foglalkozásának díja.</t>
  </si>
  <si>
    <t>Az Állatbarát Óvoda címre való pályázás, az állatvédelem, állatok gondozása az óvoda mindennapjaiba. Hagyományőrző huszárcsapat meghívása március 15-e alkalmából, ezáltal a lovaskultúra bemutatása.</t>
  </si>
  <si>
    <t>Az óvodások színházi programokra való eljuttatása, külön buszos kirándulások szervezése, múzeumlátogatások. Belépőjegyek ára, valamint Űroázis játszóház belépőjegyei.</t>
  </si>
  <si>
    <t xml:space="preserve">Az aktív szabadidősport lehetőségek körének fenntartása és lehetőség szerinti bővítése. Rendezvények megszervezése: 2025 másodperces futás, iskolák közötti futóverseny, Négy Évszak Futóverseny, Négy Évszak Kerékpártúra. </t>
  </si>
  <si>
    <t>Nemzetközi Fitness Maraton rendezvényhez bírók biztosítása, az IFBB Fitness és Testépítő Magyar Bajnokságon való részvétel, házi versenyek megrendezése. Utánpótlás nevelés, tehetséggondozás, társadalmi kapcsolatok ápolása.Nemzetközi versenyeken való részvétel.</t>
  </si>
  <si>
    <t>2024-es év értékeinek megőrzése, szakosztályok működésének biztosítása, utánpótlás nevelés, tehetséggondozás, zavartalan működésének fenntartása.</t>
  </si>
  <si>
    <t>Szakosztályok (labdarúgás, sakk, teke, atlétika) működtetése, versenyeztetése, utánpótlás nevelés, versenyeztetés. Pályák állagmegóvása, új pálya öntözőrendszerének biztonságos működtetése, toborzás végzése.</t>
  </si>
  <si>
    <t>Területi versenyeken való részvétel, diákolimpia, Komló város rendezvényein való fellépés, hagyományőrző karácsonyi gálán való részt venni. Csoportos aerobik órák tartása.</t>
  </si>
  <si>
    <t>Edzőtábor 3 napos megszervezése, övvizsga letétele. Szakosztály zavartalan működésének biztosítása.</t>
  </si>
  <si>
    <t>Női kézilabda fenntartása, népszerűsítése. Fiatalok amatőr szinten történő kézilabdáztatása, utánpótlás torna szervezése. Az új szilvási munkacsarnokban edzés tartása, meccsek finanszírozása - útiköltség stb.</t>
  </si>
  <si>
    <t>Klub taglétszámának növelése, növekvő rezsiköltségek finanszírozása.</t>
  </si>
  <si>
    <t>Nemzetközi Fitness maraton szervezése, Fogyi verseny rendezése, Városi Fekvenyomó verseny szervezése, országos és nemzetközi versenyeken való részvétel, súlyzós edzések népszerűsítése.</t>
  </si>
  <si>
    <t>Dreher Magyar Darts Liga versenysorozat 3. fordulójának megrendezése Komlón, illetve 3 Open verseny szervezése. Utánpótlás versenyeken való részvétel biztosítása, Dreher Nemzeti Bajnokságon és a WDF Prága Openen való részvétel, utazási költségek.</t>
  </si>
  <si>
    <t>30 fő              120.000 Ft/fő/év 2.200.000 Ft</t>
  </si>
  <si>
    <t>Ünnepek, tevékenységek, kirándulások tartalmas , élménydús megszervezése a gyerekek számára. Komlóverzum látogatás. Belépőjegyek biztosítása, illetve a pécsi Planetárium látogatásának megszervezése.</t>
  </si>
  <si>
    <t>Edzőterem működtetése. Új szakágak fejlesztése, terjesztése, a Komlói lakosság egészségfejlesztése rendezvényeken, amatőr és profi versenyzők utánpótlása. Más sportszövetségekkel való együttműködés, folyamatos taglétszám növelése és közös fejlesztés.</t>
  </si>
  <si>
    <t>Asztalitenisz versenyeken való részvétel, versenyek szervezése Komlón.  A Final Four-ba történő bekerülés, nemzetközi kupán való részvétel. NB I-es női csapatindítása a 2025/2026-ban. Utánpótlás nevelés 5-7 éve skorosztály megcélzásával.</t>
  </si>
  <si>
    <t>Versenyekre való eljutás biztosítása, toborzó rendezvények tartása. Komló Kupa országos szabadidős vívóverseny megrendezése 3 fegyvernemben, Mecsek Kupa regionális versenysorozat folytatása.</t>
  </si>
  <si>
    <t xml:space="preserve">12 fő                           -                                -            </t>
  </si>
  <si>
    <t>Fejlesztő játékokkal készségfejlesztés, ismeretterjesztés, helyi kötődés erősítése, közösségépítés. Városi rendezvényeken való részvétel, gyermekprogramok színesítésével. Autómentes napon szórakoztató játékok szervezése, iskolai pályorientációs napok szervezése, csapatépítő programok bevezetése, bérleti díjak, egyéb működési célú díjak fedezete.</t>
  </si>
  <si>
    <t>Versenyeken való részvétel, táncversenyek nevezési díjainak fedezete. Új egy felvonásos táncjáték bemutatása, valamint A kisherceg előadás két matinéja. Nyári tánckurzusok megszervezése.</t>
  </si>
  <si>
    <t>Városi rendezvényeken aktív közreműködés, iskolák, intézmények felkéréseinek teljesítése, emléktúrák, túrázás minden korosztály számára elérhetővé tétele szervezése, vetítések, rajzpályázat, Örökségünk címen tartandó délutáni dikurzusok megszervezése. Hétvégi állandó túraútvonalak megszervezése. Jubileumi program fedezete, csapatépítő táboroztatás. Bányászrendezvények megtartása.</t>
  </si>
  <si>
    <t>A macskaház folyamatos fenntartása, illetve ivartalanítási program bevezetése. Működéshez szükséges fedezet.</t>
  </si>
  <si>
    <t>70 éves jubileumi rendezvénysorozat 2025. évben.  Karbantartási és kommunikációs feladatok ellátásának fedezete.</t>
  </si>
  <si>
    <t>Fellépések szervezése, nyári tábor megszervezése. Működési célú költségek fedezete. Utazási költségek fedezete a fellépésekre.</t>
  </si>
  <si>
    <t>Nemzetiségi nap szervezésének tevékeny segítése, KomlóFest im oktober társrendezői feladatainak ellátása, helyi fellépők, protokoll vendégek vendégül látása. Márton nap - város szintű rendezvényen való részvétel.</t>
  </si>
  <si>
    <t>40 éves évforduló megünneplése, ehhez kapcsolódó rendezvények a városban. Kirándulás Várpalotára, ennek útiköltség fedezete.</t>
  </si>
  <si>
    <t>Olyan hazai utak szervezése, amelyek hazánk értékeivel ismerteti meg az szervezet tagjait.</t>
  </si>
  <si>
    <t>104 fő                  100 Ft/fő/év                 -</t>
  </si>
  <si>
    <t>Bűnmegelőzési, közrend és vagyonvédelmi tevékenység. Együttműködés a Komlói Rendőrkapitánysággal, Önkormányzati rendezvények biztosítása, híradástechnikai eszközök üzemelési költségeinek fedezése.</t>
  </si>
  <si>
    <t>Előadások, tanácsadások szervezése,  gyakorlati foglalkozás gyógytornász segítségével, kirándulások, ünnepség szervezése.</t>
  </si>
  <si>
    <t>Szakmai tevékenységek (elsősegélynyújtó tanfolyamok, szervezése) szociális programok (adománygyűjtés) véradás szervezés során felmerülő költségek fedezése.</t>
  </si>
  <si>
    <t>Működéshez szükséges feltételek megteremtése, rezsi költségek fedezete. 30 éves jubileumi rendezvény megszervezése, Családi nap megszervezése, valamint az év jeles napjai kapcsán rendezvények megszervezése.</t>
  </si>
  <si>
    <t xml:space="preserve">Táncolni vágyó kicsik fejlesztése, fellépések szervezése Komlón és a kistérségben, valamint Bonyhádon. Nyári és őszi tánctábor szervezése, regionális és országos versenyeken való részvétel. Bérletidíj fedezete, valamint a nevezési díjak fedezete. </t>
  </si>
  <si>
    <t>Gyermekrajz pályázat, „mézes reggeli” program szervezése, lebonyolítása. Termelői méz és méhészeti termékek népszerűsítése az iskolákban, intézményekben. Programok gyermekeknek. Méhész családi összejövetel szervezése.</t>
  </si>
  <si>
    <t>Helyi hagyományok tanítása, továbbadása, színpadra vitele. Utánpótlás csoportok fejlesztése. Táncházi lehetőség biztosítása nívós zenekarokkal, országos rendezvényeken, nemzetközi fesztiválokon való részvétel. Tanulmányi utazás, nyári tábor szervezése felnőtt és utánpótlás csoportok részére. Népdalénekesi, Regionális Gyermektánc Találkozó szervezése. Népviselet Napján részvétel, éves bemutató szervezése. Városi rendezvényeken való részvétel, szakmai segítő alkalmazása pályázatokhoz.</t>
  </si>
  <si>
    <t>Országos versenyeken és edzőtáborban való részvétel biztosítása, valamint versenyek megszervezése.Utánpótlás és tehetséggondozás kiépítése. Működési célú költségek fedezete. Emlékverseny megszervezése Farkas Béla ökölvívó emlékére.</t>
  </si>
  <si>
    <t>A város zenei és kulturális életének fellendítése rendezvényeken keresztül.</t>
  </si>
  <si>
    <t>56.</t>
  </si>
  <si>
    <r>
      <t xml:space="preserve">Komlóért Egyesület </t>
    </r>
    <r>
      <rPr>
        <sz val="12"/>
        <color theme="1"/>
        <rFont val="Times New Roman"/>
        <family val="1"/>
        <charset val="238"/>
      </rPr>
      <t>7300 Komló, 48-as tér 1.</t>
    </r>
  </si>
  <si>
    <t>11 fő              10.00 Ft/fő/év 100.000 Ft</t>
  </si>
  <si>
    <t>A Város rendezvényein való részvétel, működési célú költségek fedezete. Előadások szervezése.</t>
  </si>
  <si>
    <t>A Bozsik-tornán való részvétel 3 korosztállyal, és az U13 korosztály a Futsal bajnokságban.Utánpótlás növelés, tehetséggondozás, labdarúgó tornákon, valamint futsal tornákon való részvétel, emellett a heti edzésszámok folymatos növelése. Futsal torna szervezése Komlón. Nyári edzőtáborok szervezése a gyerekek számára. Bérleti díjak, versenyeztetési és utazási költségek fedezete.</t>
  </si>
  <si>
    <t>Cofog</t>
  </si>
  <si>
    <t>081041</t>
  </si>
  <si>
    <t>084032</t>
  </si>
  <si>
    <r>
      <t xml:space="preserve">Komlói Bányász Sportkör Kft. </t>
    </r>
    <r>
      <rPr>
        <sz val="12"/>
        <color theme="1"/>
        <rFont val="Times New Roman"/>
        <family val="1"/>
        <charset val="238"/>
      </rPr>
      <t>7300 Komló, Pécsi út 44.</t>
    </r>
  </si>
  <si>
    <t>081045</t>
  </si>
  <si>
    <t>A Gagarin Általános Iskola Alapítvánnyal együttműködve  "Bányamanók"-iskolai tanulók-részt vesznek a városi rendezvényeken. Bányászok, bányászözvegyek segítése hivatalos ügyekben, pécsi civil és bányász szervezetek által szervezett rendezvényeken részvétel és lebonyolítás, Pécsbányai és Hősök terei bányászemlékmű környezetének rendben tartása. Társszervezőként Bányász Kohász Erdész találkozó szervezése, civil szervezetek által rendezett városi rendezvények segítése, azokon való részvétel, bányászemléktúrák lebonyolításának segítése, családi nap tartása, Komlói Bányászok emléknapjának megszervezése, Újtelepi bányászemlékhelyen megemlékezés lebonyolítása.</t>
  </si>
  <si>
    <t>084031</t>
  </si>
  <si>
    <t>2025-ben színvonalas előadások, klubnapok megszervezése. Bérleti díj, valamint a bankköltségek fedezete.Működéshez szükséges költségek fedezete. Karácsonyi ünnepség, kirándulások szervezése, buszbérlés fedezete.</t>
  </si>
  <si>
    <t>2025. május 30-31- én tartandó XV. Komlói Bányász Találkozó rendezvény költségeinek, működtetési és kommunikációs kiadásainak fedezete. További rendezvények megszervezése, részvétel a Komlói Napokon.</t>
  </si>
  <si>
    <t>Programok megvalósítása: Nőnap, Húsvét, Juliális, Mikulás és Karácsony. Társszervezet meglátogatása, adománygyűjtés a hátrányos helyzetűek részére. Városi programokban való részvétel. Napfordulószolgálat működtetése. Kirándulások szervezése, beteg látogatás.</t>
  </si>
  <si>
    <t>XII. Nemzetközi Pálinka-Likőr-Pogácsa Mustra rendezvény megszervezése 2025. október 16-án. További éves  városi rendezvények megszervezése. Lecsófesztivál, Faültetés, Nőnap, Író-olvasó találkozó, Komlói Napok, Borbála nap, Civil karácsony, Komlóverzum látogatás, Mecsekfalui Falunap.</t>
  </si>
  <si>
    <t>Fellépéseken, hangversenyeken való részvétel, külföldi fellépések, hangverseny szervezése Kodály Zoltán tiszteletére, valamint Bartók Béla emlékére.Hazai testvérkórusokkal közös programok szervezése, évadzáró koncert megszervezése. A Prágai Nemzetközi Kórusfesztiválra való eljutás.</t>
  </si>
  <si>
    <r>
      <t xml:space="preserve">Nyomdai költségek, Könyvbemutatóval járó költségek. </t>
    </r>
    <r>
      <rPr>
        <b/>
        <u/>
        <sz val="12"/>
        <color theme="1"/>
        <rFont val="Times New Roman"/>
        <family val="1"/>
        <charset val="238"/>
      </rPr>
      <t>Megjegyzés:</t>
    </r>
    <r>
      <rPr>
        <b/>
        <sz val="12"/>
        <color theme="1"/>
        <rFont val="Times New Roman"/>
        <family val="1"/>
        <charset val="238"/>
      </rPr>
      <t xml:space="preserve"> (Komló Városért Alapítvány-tól kapott 500.000 Ft-ot 2023-ban és nem számolt el vele)!            </t>
    </r>
    <r>
      <rPr>
        <sz val="12"/>
        <color theme="1"/>
        <rFont val="Times New Roman"/>
        <family val="1"/>
        <charset val="238"/>
      </rPr>
      <t xml:space="preserve">                             </t>
    </r>
  </si>
  <si>
    <r>
      <t xml:space="preserve">A Tűzoltó múzeum szintentartása. Diák vetélkedők szervezése a Katasztrófavédelmi Igazgatósággal. Nyugdíjas találkozó szervezése, Valpovoi tetsvérváros kapcsolatok frissítése, Város és Térség tűzvédelmi tájékoztatás. Városi rendezvényeken való részvétel. </t>
    </r>
    <r>
      <rPr>
        <b/>
        <u/>
        <sz val="12"/>
        <color theme="1"/>
        <rFont val="Times New Roman"/>
        <family val="1"/>
        <charset val="238"/>
      </rPr>
      <t>Megjegyzés:</t>
    </r>
    <r>
      <rPr>
        <b/>
        <sz val="12"/>
        <color theme="1"/>
        <rFont val="Times New Roman"/>
        <family val="1"/>
        <charset val="238"/>
      </rPr>
      <t xml:space="preserve"> 2025.01.16-án személyesen érkezett be a támogatási kérelem!</t>
    </r>
  </si>
  <si>
    <t>Működési célú költségek fedezete. Nemzetközi versenyen való részvétel díja.</t>
  </si>
  <si>
    <t>Az Egyesület 40 éves munkáját bemutató könyv készíttetése 60 példányban. Nőnapi köszöntő rendezvény szervezése. Megemlékezések, koszorúzások, Virágos Komló 2025. meghirdetése, indítása virágvásárral. Ízek utcája Komlói Napokon. A 30. jubileumi Településtörténeti Konferencia szervezése. Sétáló ki mit tudon való részvétel. Fiatalok 50 órás foglalkoztatásában való részvétel. gyulai országos találkozó részvételi díj fedezete, utazási költségek fedezete.</t>
  </si>
  <si>
    <t>Hagyományokhoz kapcsolódó fellépéseken való részvétel, közös hangversenyek szervezése  más települések kórusaival, külföldi fellépések, évadzáró szereplés a IX. Keszthelyi Dalünnepen. Budapesti Dalárnapon való részvétel, kórustáborok megszervezése, karácsonyi hangverseny.</t>
  </si>
  <si>
    <t>1.sz. melléklet</t>
  </si>
  <si>
    <t>Nem nyújtott be támogatási kérelmet a 2025. évre vonatkozóan.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</si>
</sst>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 &quot;Ft&quot;"/>
    <numFmt numFmtId="165" formatCode="_-* #,##0_-;\-* #,##0_-;_-* &quot;-&quot;??_-;_-@_-"/>
  </numFmts>
  <fonts count="9" x14ac:knownFonts="1">
    <font>
      <sz val="12"/>
      <color theme="1"/>
      <name val="Times New Roman"/>
      <family val="2"/>
      <charset val="238"/>
    </font>
    <font>
      <b/>
      <sz val="12"/>
      <color rgb="FF000000"/>
      <name val="Times New Roman"/>
      <family val="1"/>
      <charset val="238"/>
    </font>
    <font>
      <b/>
      <sz val="12"/>
      <color theme="1"/>
      <name val="Times New Roman"/>
      <family val="1"/>
      <charset val="238"/>
    </font>
    <font>
      <b/>
      <sz val="14"/>
      <color theme="1"/>
      <name val="Times New Roman"/>
      <family val="1"/>
      <charset val="238"/>
    </font>
    <font>
      <sz val="12"/>
      <color theme="1"/>
      <name val="Times New Roman"/>
      <family val="1"/>
      <charset val="238"/>
    </font>
    <font>
      <sz val="8"/>
      <name val="Times New Roman"/>
      <family val="2"/>
      <charset val="238"/>
    </font>
    <font>
      <b/>
      <sz val="16"/>
      <color rgb="FF000000"/>
      <name val="Times New Roman"/>
      <family val="1"/>
      <charset val="238"/>
    </font>
    <font>
      <b/>
      <u/>
      <sz val="12"/>
      <color theme="1"/>
      <name val="Times New Roman"/>
      <family val="1"/>
      <charset val="238"/>
    </font>
    <font>
      <sz val="12"/>
      <color theme="1"/>
      <name val="Times New Roman"/>
      <family val="2"/>
      <charset val="238"/>
    </font>
  </fonts>
  <fills count="7">
    <fill>
      <patternFill patternType="none"/>
    </fill>
    <fill>
      <patternFill patternType="gray125"/>
    </fill>
    <fill>
      <patternFill patternType="solid">
        <fgColor rgb="FFFFE599"/>
        <bgColor indexed="64"/>
      </patternFill>
    </fill>
    <fill>
      <patternFill patternType="solid">
        <fgColor theme="0"/>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rgb="FF7CEB99"/>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43" fontId="8" fillId="0" borderId="0" applyFont="0" applyFill="0" applyBorder="0" applyAlignment="0" applyProtection="0"/>
  </cellStyleXfs>
  <cellXfs count="71">
    <xf numFmtId="0" fontId="0" fillId="0" borderId="0" xfId="0"/>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2" fillId="0" borderId="4" xfId="0" applyFont="1" applyBorder="1"/>
    <xf numFmtId="0" fontId="2" fillId="0" borderId="4" xfId="0" applyFont="1" applyBorder="1" applyAlignment="1">
      <alignment vertical="center" wrapText="1"/>
    </xf>
    <xf numFmtId="0" fontId="4" fillId="0" borderId="7" xfId="0" applyFont="1" applyBorder="1" applyAlignment="1">
      <alignment horizontal="center" vertical="center"/>
    </xf>
    <xf numFmtId="0" fontId="4" fillId="0" borderId="7"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xf numFmtId="0" fontId="2" fillId="0" borderId="7" xfId="0" applyFont="1" applyBorder="1" applyAlignment="1">
      <alignment vertical="center" wrapText="1"/>
    </xf>
    <xf numFmtId="0" fontId="2" fillId="0" borderId="6" xfId="0" applyFont="1" applyBorder="1" applyAlignment="1">
      <alignment vertical="center" wrapText="1"/>
    </xf>
    <xf numFmtId="0" fontId="2" fillId="3" borderId="4" xfId="0" applyFont="1" applyFill="1" applyBorder="1" applyAlignment="1">
      <alignment vertical="center" wrapText="1"/>
    </xf>
    <xf numFmtId="0" fontId="4" fillId="3" borderId="7" xfId="0" applyFont="1" applyFill="1" applyBorder="1" applyAlignment="1">
      <alignment horizontal="center" vertical="center"/>
    </xf>
    <xf numFmtId="0" fontId="4" fillId="3" borderId="7" xfId="0" applyFont="1" applyFill="1" applyBorder="1" applyAlignment="1">
      <alignment horizontal="center" vertical="center" wrapText="1"/>
    </xf>
    <xf numFmtId="0" fontId="2" fillId="3" borderId="6" xfId="0" applyFont="1" applyFill="1" applyBorder="1" applyAlignment="1">
      <alignment vertical="center" wrapText="1"/>
    </xf>
    <xf numFmtId="0" fontId="2" fillId="3" borderId="4"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18" xfId="0" applyFont="1" applyBorder="1"/>
    <xf numFmtId="0" fontId="2" fillId="0" borderId="19" xfId="0" applyFont="1" applyBorder="1"/>
    <xf numFmtId="0" fontId="0" fillId="0" borderId="0" xfId="0" applyAlignment="1">
      <alignment horizontal="right" vertical="center"/>
    </xf>
    <xf numFmtId="0" fontId="0" fillId="4" borderId="16" xfId="0" applyFill="1" applyBorder="1" applyAlignment="1">
      <alignment horizontal="right" vertical="center"/>
    </xf>
    <xf numFmtId="0" fontId="0" fillId="4" borderId="17" xfId="0" applyFill="1" applyBorder="1" applyAlignment="1">
      <alignment horizontal="right" vertical="center"/>
    </xf>
    <xf numFmtId="0" fontId="4" fillId="0" borderId="22" xfId="0" applyFont="1" applyBorder="1" applyAlignment="1">
      <alignment horizontal="justify" vertical="center"/>
    </xf>
    <xf numFmtId="0" fontId="2" fillId="0" borderId="23" xfId="0" applyFont="1" applyBorder="1"/>
    <xf numFmtId="0" fontId="2" fillId="0" borderId="22" xfId="0" applyFont="1" applyBorder="1"/>
    <xf numFmtId="0" fontId="2" fillId="0" borderId="26" xfId="0" applyFont="1" applyBorder="1"/>
    <xf numFmtId="49" fontId="1" fillId="2" borderId="4" xfId="0" applyNumberFormat="1" applyFont="1" applyFill="1" applyBorder="1" applyAlignment="1">
      <alignment horizontal="center" vertical="center" wrapText="1"/>
    </xf>
    <xf numFmtId="49" fontId="0" fillId="0" borderId="0" xfId="0" applyNumberFormat="1" applyAlignment="1">
      <alignment horizontal="center" vertical="center"/>
    </xf>
    <xf numFmtId="49" fontId="0" fillId="0" borderId="4" xfId="0" applyNumberFormat="1" applyBorder="1" applyAlignment="1">
      <alignment horizontal="center" vertical="center"/>
    </xf>
    <xf numFmtId="164" fontId="2" fillId="3" borderId="7" xfId="0" applyNumberFormat="1" applyFont="1" applyFill="1" applyBorder="1" applyAlignment="1">
      <alignment horizontal="right" vertical="center"/>
    </xf>
    <xf numFmtId="164" fontId="2" fillId="3" borderId="4" xfId="0" applyNumberFormat="1" applyFont="1" applyFill="1" applyBorder="1" applyAlignment="1">
      <alignment horizontal="right" vertical="center"/>
    </xf>
    <xf numFmtId="164" fontId="2" fillId="0" borderId="4" xfId="0" applyNumberFormat="1" applyFont="1" applyBorder="1" applyAlignment="1">
      <alignment horizontal="right" vertical="center"/>
    </xf>
    <xf numFmtId="164" fontId="2" fillId="0" borderId="13" xfId="0" applyNumberFormat="1" applyFont="1" applyBorder="1" applyAlignment="1">
      <alignment horizontal="right" vertical="center"/>
    </xf>
    <xf numFmtId="164" fontId="2" fillId="0" borderId="7" xfId="0" applyNumberFormat="1" applyFont="1" applyBorder="1" applyAlignment="1">
      <alignment horizontal="right" vertical="center"/>
    </xf>
    <xf numFmtId="164" fontId="2" fillId="0" borderId="13" xfId="0" applyNumberFormat="1" applyFont="1" applyBorder="1" applyAlignment="1">
      <alignment horizontal="right"/>
    </xf>
    <xf numFmtId="0" fontId="4" fillId="3" borderId="22" xfId="0" applyFont="1" applyFill="1" applyBorder="1" applyAlignment="1">
      <alignment vertical="center" wrapText="1"/>
    </xf>
    <xf numFmtId="0" fontId="4" fillId="0" borderId="22" xfId="0" applyFont="1" applyBorder="1" applyAlignment="1">
      <alignment vertical="center" wrapText="1"/>
    </xf>
    <xf numFmtId="0" fontId="4" fillId="0" borderId="22" xfId="0" applyFont="1" applyBorder="1" applyAlignment="1">
      <alignment horizontal="left" vertical="center"/>
    </xf>
    <xf numFmtId="0" fontId="4" fillId="0" borderId="22" xfId="0" applyFont="1" applyBorder="1" applyAlignment="1">
      <alignment horizontal="left" vertical="center" wrapText="1"/>
    </xf>
    <xf numFmtId="0" fontId="4" fillId="0" borderId="21" xfId="0" applyFont="1" applyBorder="1" applyAlignment="1">
      <alignment vertical="center" wrapText="1"/>
    </xf>
    <xf numFmtId="0" fontId="2" fillId="0" borderId="0" xfId="0" applyFont="1" applyAlignment="1">
      <alignment vertical="center" wrapText="1"/>
    </xf>
    <xf numFmtId="165" fontId="2" fillId="3" borderId="7" xfId="1" applyNumberFormat="1" applyFont="1" applyFill="1" applyBorder="1"/>
    <xf numFmtId="165" fontId="2" fillId="5" borderId="6" xfId="0" applyNumberFormat="1" applyFont="1" applyFill="1" applyBorder="1"/>
    <xf numFmtId="165" fontId="2" fillId="5" borderId="7" xfId="1" applyNumberFormat="1" applyFont="1" applyFill="1" applyBorder="1"/>
    <xf numFmtId="165" fontId="2" fillId="5" borderId="4" xfId="0" applyNumberFormat="1" applyFont="1" applyFill="1" applyBorder="1"/>
    <xf numFmtId="164" fontId="2" fillId="3" borderId="9" xfId="0" applyNumberFormat="1" applyFont="1" applyFill="1" applyBorder="1" applyAlignment="1">
      <alignment horizontal="right"/>
    </xf>
    <xf numFmtId="164" fontId="2" fillId="3" borderId="6" xfId="0" applyNumberFormat="1" applyFont="1" applyFill="1" applyBorder="1" applyAlignment="1">
      <alignment horizontal="right"/>
    </xf>
    <xf numFmtId="165" fontId="2" fillId="6" borderId="19" xfId="0" applyNumberFormat="1" applyFont="1" applyFill="1" applyBorder="1"/>
    <xf numFmtId="164" fontId="2" fillId="3" borderId="10" xfId="0" applyNumberFormat="1" applyFont="1" applyFill="1" applyBorder="1" applyAlignment="1">
      <alignment horizontal="right"/>
    </xf>
    <xf numFmtId="164" fontId="2" fillId="3" borderId="6" xfId="0" applyNumberFormat="1" applyFont="1" applyFill="1" applyBorder="1" applyAlignment="1">
      <alignment horizontal="right" vertical="center"/>
    </xf>
    <xf numFmtId="0" fontId="2" fillId="0" borderId="0" xfId="0" applyFont="1" applyAlignment="1">
      <alignment horizontal="right"/>
    </xf>
    <xf numFmtId="0" fontId="1" fillId="2" borderId="14"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3" fillId="0" borderId="0" xfId="0" applyFont="1" applyAlignment="1">
      <alignment horizontal="center" vertical="center"/>
    </xf>
    <xf numFmtId="0" fontId="1" fillId="2" borderId="1" xfId="0" applyFont="1" applyFill="1" applyBorder="1" applyAlignment="1">
      <alignment horizontal="right" vertical="center" wrapText="1"/>
    </xf>
    <xf numFmtId="0" fontId="1" fillId="2" borderId="2"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2" fillId="4" borderId="8" xfId="0" applyFont="1" applyFill="1" applyBorder="1" applyAlignment="1">
      <alignment horizontal="center" vertical="center"/>
    </xf>
    <xf numFmtId="0" fontId="0" fillId="4" borderId="10" xfId="0" applyFill="1" applyBorder="1" applyAlignment="1">
      <alignment horizontal="center" vertical="center"/>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2" fillId="0" borderId="22" xfId="0" applyFont="1" applyBorder="1" applyAlignment="1">
      <alignment horizontal="left" vertical="center" wrapText="1"/>
    </xf>
  </cellXfs>
  <cellStyles count="2">
    <cellStyle name="Ezres" xfId="1" builtinId="3"/>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DFC8F-EC79-40BA-AC40-E33C9FAF77FD}">
  <sheetPr>
    <pageSetUpPr fitToPage="1"/>
  </sheetPr>
  <dimension ref="A1:J67"/>
  <sheetViews>
    <sheetView tabSelected="1" topLeftCell="A38" zoomScaleNormal="100" zoomScaleSheetLayoutView="100" workbookViewId="0">
      <selection activeCell="L43" sqref="L43"/>
    </sheetView>
  </sheetViews>
  <sheetFormatPr defaultRowHeight="15.75" x14ac:dyDescent="0.25"/>
  <cols>
    <col min="1" max="1" width="6.875" style="19" customWidth="1"/>
    <col min="2" max="2" width="25.25" customWidth="1"/>
    <col min="3" max="3" width="17.25" customWidth="1"/>
    <col min="4" max="4" width="16.75" customWidth="1"/>
    <col min="5" max="5" width="13.5" customWidth="1"/>
    <col min="6" max="6" width="15.75" customWidth="1"/>
    <col min="7" max="7" width="12.25" customWidth="1"/>
    <col min="8" max="8" width="16.25" customWidth="1"/>
    <col min="9" max="9" width="43.75" customWidth="1"/>
    <col min="10" max="10" width="10.25" style="27" customWidth="1"/>
  </cols>
  <sheetData>
    <row r="1" spans="1:10" ht="18.75" x14ac:dyDescent="0.25">
      <c r="D1" s="53" t="s">
        <v>10</v>
      </c>
      <c r="E1" s="53"/>
      <c r="F1" s="53"/>
      <c r="G1" s="53"/>
      <c r="H1" s="53"/>
      <c r="I1" s="50" t="s">
        <v>242</v>
      </c>
    </row>
    <row r="2" spans="1:10" ht="16.5" thickBot="1" x14ac:dyDescent="0.3"/>
    <row r="3" spans="1:10" ht="88.15" customHeight="1" thickBot="1" x14ac:dyDescent="0.3">
      <c r="A3" s="54" t="s">
        <v>14</v>
      </c>
      <c r="B3" s="56" t="s">
        <v>0</v>
      </c>
      <c r="C3" s="56" t="s">
        <v>1</v>
      </c>
      <c r="D3" s="56" t="s">
        <v>2</v>
      </c>
      <c r="E3" s="1" t="s">
        <v>3</v>
      </c>
      <c r="F3" s="1" t="s">
        <v>5</v>
      </c>
      <c r="G3" s="1" t="s">
        <v>7</v>
      </c>
      <c r="H3" s="56" t="s">
        <v>8</v>
      </c>
      <c r="I3" s="51" t="s">
        <v>9</v>
      </c>
      <c r="J3" s="26" t="s">
        <v>225</v>
      </c>
    </row>
    <row r="4" spans="1:10" ht="16.5" hidden="1" thickBot="1" x14ac:dyDescent="0.3">
      <c r="A4" s="55"/>
      <c r="B4" s="57"/>
      <c r="C4" s="57"/>
      <c r="D4" s="57"/>
      <c r="E4" s="2" t="s">
        <v>4</v>
      </c>
      <c r="F4" s="2" t="s">
        <v>6</v>
      </c>
      <c r="G4" s="2" t="s">
        <v>4</v>
      </c>
      <c r="H4" s="57"/>
      <c r="I4" s="52"/>
      <c r="J4" s="28"/>
    </row>
    <row r="5" spans="1:10" ht="27" customHeight="1" thickBot="1" x14ac:dyDescent="0.3">
      <c r="A5" s="62" t="s">
        <v>36</v>
      </c>
      <c r="B5" s="63"/>
      <c r="C5" s="63"/>
      <c r="D5" s="63"/>
      <c r="E5" s="63"/>
      <c r="F5" s="63"/>
      <c r="G5" s="63"/>
      <c r="H5" s="63"/>
      <c r="I5" s="63"/>
      <c r="J5" s="28"/>
    </row>
    <row r="6" spans="1:10" ht="126" x14ac:dyDescent="0.25">
      <c r="A6" s="20" t="s">
        <v>11</v>
      </c>
      <c r="B6" s="16" t="s">
        <v>34</v>
      </c>
      <c r="C6" s="29">
        <v>700000</v>
      </c>
      <c r="D6" s="29">
        <v>200000</v>
      </c>
      <c r="E6" s="12" t="s">
        <v>32</v>
      </c>
      <c r="F6" s="13" t="s">
        <v>171</v>
      </c>
      <c r="G6" s="12" t="s">
        <v>78</v>
      </c>
      <c r="H6" s="41">
        <v>200000</v>
      </c>
      <c r="I6" s="39" t="s">
        <v>224</v>
      </c>
      <c r="J6" s="28" t="s">
        <v>226</v>
      </c>
    </row>
    <row r="7" spans="1:10" ht="94.5" x14ac:dyDescent="0.25">
      <c r="A7" s="21" t="s">
        <v>12</v>
      </c>
      <c r="B7" s="15" t="s">
        <v>33</v>
      </c>
      <c r="C7" s="30">
        <v>150000</v>
      </c>
      <c r="D7" s="30">
        <v>100000</v>
      </c>
      <c r="E7" s="12" t="s">
        <v>32</v>
      </c>
      <c r="F7" s="13" t="s">
        <v>172</v>
      </c>
      <c r="G7" s="12" t="s">
        <v>79</v>
      </c>
      <c r="H7" s="41">
        <v>100000</v>
      </c>
      <c r="I7" s="35" t="s">
        <v>197</v>
      </c>
      <c r="J7" s="28" t="s">
        <v>226</v>
      </c>
    </row>
    <row r="8" spans="1:10" ht="47.25" x14ac:dyDescent="0.25">
      <c r="A8" s="21" t="s">
        <v>13</v>
      </c>
      <c r="B8" s="4" t="s">
        <v>35</v>
      </c>
      <c r="C8" s="31">
        <v>200000</v>
      </c>
      <c r="D8" s="31">
        <v>50000</v>
      </c>
      <c r="E8" s="5" t="s">
        <v>32</v>
      </c>
      <c r="F8" s="6" t="s">
        <v>81</v>
      </c>
      <c r="G8" s="5" t="s">
        <v>78</v>
      </c>
      <c r="H8" s="41">
        <v>60000</v>
      </c>
      <c r="I8" s="36" t="s">
        <v>239</v>
      </c>
      <c r="J8" s="28" t="s">
        <v>226</v>
      </c>
    </row>
    <row r="9" spans="1:10" ht="78.75" x14ac:dyDescent="0.25">
      <c r="A9" s="21" t="s">
        <v>15</v>
      </c>
      <c r="B9" s="4" t="s">
        <v>37</v>
      </c>
      <c r="C9" s="31">
        <v>1500000</v>
      </c>
      <c r="D9" s="31">
        <v>500000</v>
      </c>
      <c r="E9" s="5" t="s">
        <v>32</v>
      </c>
      <c r="F9" s="6" t="s">
        <v>82</v>
      </c>
      <c r="G9" s="5" t="s">
        <v>78</v>
      </c>
      <c r="H9" s="41">
        <v>650000</v>
      </c>
      <c r="I9" s="36" t="s">
        <v>185</v>
      </c>
      <c r="J9" s="28" t="s">
        <v>227</v>
      </c>
    </row>
    <row r="10" spans="1:10" ht="94.5" x14ac:dyDescent="0.25">
      <c r="A10" s="21" t="s">
        <v>16</v>
      </c>
      <c r="B10" s="4" t="s">
        <v>38</v>
      </c>
      <c r="C10" s="31">
        <v>300000</v>
      </c>
      <c r="D10" s="31">
        <v>0</v>
      </c>
      <c r="E10" s="5" t="s">
        <v>77</v>
      </c>
      <c r="F10" s="6" t="s">
        <v>80</v>
      </c>
      <c r="G10" s="5" t="s">
        <v>78</v>
      </c>
      <c r="H10" s="41">
        <v>0</v>
      </c>
      <c r="I10" s="36" t="s">
        <v>186</v>
      </c>
      <c r="J10" s="28" t="s">
        <v>227</v>
      </c>
    </row>
    <row r="11" spans="1:10" ht="78.75" x14ac:dyDescent="0.25">
      <c r="A11" s="21" t="s">
        <v>17</v>
      </c>
      <c r="B11" s="11" t="s">
        <v>39</v>
      </c>
      <c r="C11" s="30">
        <v>22710000</v>
      </c>
      <c r="D11" s="30">
        <v>18000000</v>
      </c>
      <c r="E11" s="12" t="s">
        <v>32</v>
      </c>
      <c r="F11" s="13" t="s">
        <v>83</v>
      </c>
      <c r="G11" s="12" t="s">
        <v>79</v>
      </c>
      <c r="H11" s="41">
        <v>18900000</v>
      </c>
      <c r="I11" s="35" t="s">
        <v>198</v>
      </c>
      <c r="J11" s="28" t="s">
        <v>226</v>
      </c>
    </row>
    <row r="12" spans="1:10" ht="58.5" customHeight="1" x14ac:dyDescent="0.25">
      <c r="A12" s="21" t="s">
        <v>18</v>
      </c>
      <c r="B12" s="4" t="s">
        <v>40</v>
      </c>
      <c r="C12" s="31">
        <v>100000000</v>
      </c>
      <c r="D12" s="31">
        <v>85000000</v>
      </c>
      <c r="E12" s="5" t="s">
        <v>32</v>
      </c>
      <c r="F12" s="6" t="s">
        <v>84</v>
      </c>
      <c r="G12" s="5" t="s">
        <v>78</v>
      </c>
      <c r="H12" s="41">
        <v>90000000</v>
      </c>
      <c r="I12" s="36" t="s">
        <v>187</v>
      </c>
      <c r="J12" s="28" t="s">
        <v>226</v>
      </c>
    </row>
    <row r="13" spans="1:10" ht="78.75" x14ac:dyDescent="0.25">
      <c r="A13" s="21" t="s">
        <v>19</v>
      </c>
      <c r="B13" s="4" t="s">
        <v>228</v>
      </c>
      <c r="C13" s="31">
        <v>77341144</v>
      </c>
      <c r="D13" s="31">
        <v>66000000</v>
      </c>
      <c r="E13" s="5" t="s">
        <v>32</v>
      </c>
      <c r="F13" s="6" t="s">
        <v>85</v>
      </c>
      <c r="G13" s="5" t="s">
        <v>79</v>
      </c>
      <c r="H13" s="41">
        <v>70000000</v>
      </c>
      <c r="I13" s="22" t="s">
        <v>188</v>
      </c>
      <c r="J13" s="28" t="s">
        <v>226</v>
      </c>
    </row>
    <row r="14" spans="1:10" ht="63" x14ac:dyDescent="0.25">
      <c r="A14" s="21" t="s">
        <v>20</v>
      </c>
      <c r="B14" s="4" t="s">
        <v>41</v>
      </c>
      <c r="C14" s="31">
        <v>360000</v>
      </c>
      <c r="D14" s="31">
        <v>50000</v>
      </c>
      <c r="E14" s="5" t="s">
        <v>32</v>
      </c>
      <c r="F14" s="6" t="s">
        <v>86</v>
      </c>
      <c r="G14" s="5" t="s">
        <v>78</v>
      </c>
      <c r="H14" s="41">
        <v>60000</v>
      </c>
      <c r="I14" s="36" t="s">
        <v>189</v>
      </c>
      <c r="J14" s="28" t="s">
        <v>227</v>
      </c>
    </row>
    <row r="15" spans="1:10" ht="47.25" x14ac:dyDescent="0.25">
      <c r="A15" s="21" t="s">
        <v>21</v>
      </c>
      <c r="B15" s="4" t="s">
        <v>42</v>
      </c>
      <c r="C15" s="31">
        <v>100000</v>
      </c>
      <c r="D15" s="31">
        <v>50000</v>
      </c>
      <c r="E15" s="5" t="s">
        <v>32</v>
      </c>
      <c r="F15" s="6" t="s">
        <v>87</v>
      </c>
      <c r="G15" s="5" t="s">
        <v>79</v>
      </c>
      <c r="H15" s="41">
        <v>60000</v>
      </c>
      <c r="I15" s="36" t="s">
        <v>190</v>
      </c>
      <c r="J15" s="28" t="s">
        <v>227</v>
      </c>
    </row>
    <row r="16" spans="1:10" ht="63" x14ac:dyDescent="0.25">
      <c r="A16" s="21" t="s">
        <v>22</v>
      </c>
      <c r="B16" s="4" t="s">
        <v>43</v>
      </c>
      <c r="C16" s="31">
        <v>500000</v>
      </c>
      <c r="D16" s="31">
        <v>250000</v>
      </c>
      <c r="E16" s="5" t="s">
        <v>32</v>
      </c>
      <c r="F16" s="6" t="s">
        <v>88</v>
      </c>
      <c r="G16" s="5" t="s">
        <v>79</v>
      </c>
      <c r="H16" s="41">
        <v>250000</v>
      </c>
      <c r="I16" s="22" t="s">
        <v>191</v>
      </c>
      <c r="J16" s="28" t="s">
        <v>226</v>
      </c>
    </row>
    <row r="17" spans="1:10" ht="47.25" x14ac:dyDescent="0.25">
      <c r="A17" s="21" t="s">
        <v>23</v>
      </c>
      <c r="B17" s="4" t="s">
        <v>44</v>
      </c>
      <c r="C17" s="31">
        <v>300000</v>
      </c>
      <c r="D17" s="31">
        <v>50000</v>
      </c>
      <c r="E17" s="5" t="s">
        <v>32</v>
      </c>
      <c r="F17" s="6" t="s">
        <v>89</v>
      </c>
      <c r="G17" s="5" t="s">
        <v>78</v>
      </c>
      <c r="H17" s="41">
        <v>50000</v>
      </c>
      <c r="I17" s="36" t="s">
        <v>192</v>
      </c>
      <c r="J17" s="28" t="s">
        <v>229</v>
      </c>
    </row>
    <row r="18" spans="1:10" ht="63" x14ac:dyDescent="0.25">
      <c r="A18" s="21" t="s">
        <v>24</v>
      </c>
      <c r="B18" s="4" t="s">
        <v>45</v>
      </c>
      <c r="C18" s="31">
        <v>500000</v>
      </c>
      <c r="D18" s="31">
        <v>100000</v>
      </c>
      <c r="E18" s="5" t="s">
        <v>32</v>
      </c>
      <c r="F18" s="6" t="s">
        <v>90</v>
      </c>
      <c r="G18" s="5" t="s">
        <v>78</v>
      </c>
      <c r="H18" s="41">
        <v>110000</v>
      </c>
      <c r="I18" s="22" t="s">
        <v>193</v>
      </c>
      <c r="J18" s="28" t="s">
        <v>229</v>
      </c>
    </row>
    <row r="19" spans="1:10" ht="91.5" customHeight="1" x14ac:dyDescent="0.25">
      <c r="A19" s="21" t="s">
        <v>25</v>
      </c>
      <c r="B19" s="4" t="s">
        <v>46</v>
      </c>
      <c r="C19" s="31">
        <v>200000</v>
      </c>
      <c r="D19" s="31">
        <v>50000</v>
      </c>
      <c r="E19" s="5" t="s">
        <v>32</v>
      </c>
      <c r="F19" s="6" t="s">
        <v>91</v>
      </c>
      <c r="G19" s="5" t="s">
        <v>79</v>
      </c>
      <c r="H19" s="41">
        <v>60000</v>
      </c>
      <c r="I19" s="22" t="s">
        <v>194</v>
      </c>
      <c r="J19" s="28" t="s">
        <v>229</v>
      </c>
    </row>
    <row r="20" spans="1:10" ht="94.5" x14ac:dyDescent="0.25">
      <c r="A20" s="21" t="s">
        <v>26</v>
      </c>
      <c r="B20" s="4" t="s">
        <v>111</v>
      </c>
      <c r="C20" s="31">
        <v>200000</v>
      </c>
      <c r="D20" s="31">
        <v>100000</v>
      </c>
      <c r="E20" s="5" t="s">
        <v>32</v>
      </c>
      <c r="F20" s="6" t="s">
        <v>133</v>
      </c>
      <c r="G20" s="5" t="s">
        <v>79</v>
      </c>
      <c r="H20" s="41">
        <v>160000</v>
      </c>
      <c r="I20" s="38" t="s">
        <v>218</v>
      </c>
      <c r="J20" s="28" t="s">
        <v>226</v>
      </c>
    </row>
    <row r="21" spans="1:10" ht="79.5" thickBot="1" x14ac:dyDescent="0.3">
      <c r="A21" s="21" t="s">
        <v>27</v>
      </c>
      <c r="B21" s="14" t="s">
        <v>47</v>
      </c>
      <c r="C21" s="30">
        <v>200000</v>
      </c>
      <c r="D21" s="30">
        <v>100000</v>
      </c>
      <c r="E21" s="12" t="s">
        <v>32</v>
      </c>
      <c r="F21" s="13" t="s">
        <v>195</v>
      </c>
      <c r="G21" s="12" t="s">
        <v>79</v>
      </c>
      <c r="H21" s="41">
        <v>110000</v>
      </c>
      <c r="I21" s="36" t="s">
        <v>199</v>
      </c>
      <c r="J21" s="28" t="s">
        <v>226</v>
      </c>
    </row>
    <row r="22" spans="1:10" ht="16.5" thickBot="1" x14ac:dyDescent="0.3">
      <c r="A22" s="65" t="s">
        <v>76</v>
      </c>
      <c r="B22" s="66"/>
      <c r="C22" s="32">
        <f>SUM(C6:C21)</f>
        <v>205261144</v>
      </c>
      <c r="D22" s="49">
        <f>SUM(D6:D21)</f>
        <v>170600000</v>
      </c>
      <c r="E22" s="7"/>
      <c r="F22" s="8"/>
      <c r="G22" s="8"/>
      <c r="H22" s="43">
        <f>SUM(H6:H21)</f>
        <v>180770000</v>
      </c>
      <c r="I22" s="23"/>
      <c r="J22" s="28"/>
    </row>
    <row r="23" spans="1:10" ht="21" thickBot="1" x14ac:dyDescent="0.3">
      <c r="A23" s="62" t="s">
        <v>48</v>
      </c>
      <c r="B23" s="63"/>
      <c r="C23" s="63"/>
      <c r="D23" s="63"/>
      <c r="E23" s="63"/>
      <c r="F23" s="63"/>
      <c r="G23" s="63"/>
      <c r="H23" s="63"/>
      <c r="I23" s="64"/>
      <c r="J23" s="28"/>
    </row>
    <row r="24" spans="1:10" ht="123.75" customHeight="1" x14ac:dyDescent="0.25">
      <c r="A24" s="20" t="s">
        <v>28</v>
      </c>
      <c r="B24" s="9" t="s">
        <v>92</v>
      </c>
      <c r="C24" s="33">
        <v>200000</v>
      </c>
      <c r="D24" s="33">
        <v>0</v>
      </c>
      <c r="E24" s="5" t="s">
        <v>77</v>
      </c>
      <c r="F24" s="6" t="s">
        <v>114</v>
      </c>
      <c r="G24" s="5" t="s">
        <v>32</v>
      </c>
      <c r="H24" s="41">
        <v>50000</v>
      </c>
      <c r="I24" s="38" t="s">
        <v>201</v>
      </c>
      <c r="J24" s="28" t="s">
        <v>227</v>
      </c>
    </row>
    <row r="25" spans="1:10" ht="63" x14ac:dyDescent="0.25">
      <c r="A25" s="21" t="s">
        <v>29</v>
      </c>
      <c r="B25" s="4" t="s">
        <v>93</v>
      </c>
      <c r="C25" s="31">
        <v>589500</v>
      </c>
      <c r="D25" s="31">
        <v>100000</v>
      </c>
      <c r="E25" s="5" t="s">
        <v>32</v>
      </c>
      <c r="F25" s="6" t="s">
        <v>115</v>
      </c>
      <c r="G25" s="5" t="s">
        <v>79</v>
      </c>
      <c r="H25" s="41">
        <v>150000</v>
      </c>
      <c r="I25" s="38" t="s">
        <v>202</v>
      </c>
      <c r="J25" s="28" t="s">
        <v>227</v>
      </c>
    </row>
    <row r="26" spans="1:10" ht="47.25" x14ac:dyDescent="0.25">
      <c r="A26" s="20" t="s">
        <v>30</v>
      </c>
      <c r="B26" s="4" t="s">
        <v>94</v>
      </c>
      <c r="C26" s="31">
        <v>250000</v>
      </c>
      <c r="D26" s="31">
        <v>150000</v>
      </c>
      <c r="E26" s="5" t="s">
        <v>32</v>
      </c>
      <c r="F26" s="6" t="s">
        <v>116</v>
      </c>
      <c r="G26" s="5" t="s">
        <v>79</v>
      </c>
      <c r="H26" s="41">
        <v>170000</v>
      </c>
      <c r="I26" s="37" t="s">
        <v>203</v>
      </c>
      <c r="J26" s="28" t="s">
        <v>227</v>
      </c>
    </row>
    <row r="27" spans="1:10" ht="223.5" customHeight="1" x14ac:dyDescent="0.25">
      <c r="A27" s="21" t="s">
        <v>31</v>
      </c>
      <c r="B27" s="4" t="s">
        <v>95</v>
      </c>
      <c r="C27" s="31">
        <v>300000</v>
      </c>
      <c r="D27" s="31">
        <v>100000</v>
      </c>
      <c r="E27" s="5" t="s">
        <v>32</v>
      </c>
      <c r="F27" s="6" t="s">
        <v>117</v>
      </c>
      <c r="G27" s="5" t="s">
        <v>79</v>
      </c>
      <c r="H27" s="41">
        <v>120000</v>
      </c>
      <c r="I27" s="38" t="s">
        <v>230</v>
      </c>
      <c r="J27" s="28" t="s">
        <v>227</v>
      </c>
    </row>
    <row r="28" spans="1:10" ht="47.25" x14ac:dyDescent="0.25">
      <c r="A28" s="20" t="s">
        <v>49</v>
      </c>
      <c r="B28" s="4" t="s">
        <v>221</v>
      </c>
      <c r="C28" s="31">
        <v>100000</v>
      </c>
      <c r="D28" s="31">
        <v>0</v>
      </c>
      <c r="E28" s="5" t="s">
        <v>77</v>
      </c>
      <c r="F28" s="6" t="s">
        <v>222</v>
      </c>
      <c r="G28" s="5" t="s">
        <v>32</v>
      </c>
      <c r="H28" s="41">
        <v>60000</v>
      </c>
      <c r="I28" s="38" t="s">
        <v>223</v>
      </c>
      <c r="J28" s="28" t="s">
        <v>227</v>
      </c>
    </row>
    <row r="29" spans="1:10" ht="47.25" x14ac:dyDescent="0.25">
      <c r="A29" s="21" t="s">
        <v>50</v>
      </c>
      <c r="B29" s="11" t="s">
        <v>173</v>
      </c>
      <c r="C29" s="31">
        <v>500000</v>
      </c>
      <c r="D29" s="31">
        <v>0</v>
      </c>
      <c r="E29" s="5" t="s">
        <v>77</v>
      </c>
      <c r="F29" s="6" t="s">
        <v>118</v>
      </c>
      <c r="G29" s="5" t="s">
        <v>79</v>
      </c>
      <c r="H29" s="41">
        <v>100000</v>
      </c>
      <c r="I29" s="38" t="s">
        <v>204</v>
      </c>
      <c r="J29" s="28" t="s">
        <v>231</v>
      </c>
    </row>
    <row r="30" spans="1:10" ht="47.25" x14ac:dyDescent="0.25">
      <c r="A30" s="20" t="s">
        <v>51</v>
      </c>
      <c r="B30" s="4" t="s">
        <v>96</v>
      </c>
      <c r="C30" s="31">
        <v>300000</v>
      </c>
      <c r="D30" s="31">
        <v>100000</v>
      </c>
      <c r="E30" s="5" t="s">
        <v>32</v>
      </c>
      <c r="F30" s="6" t="s">
        <v>119</v>
      </c>
      <c r="G30" s="5" t="s">
        <v>32</v>
      </c>
      <c r="H30" s="41">
        <v>120000</v>
      </c>
      <c r="I30" s="38" t="s">
        <v>205</v>
      </c>
      <c r="J30" s="28" t="s">
        <v>227</v>
      </c>
    </row>
    <row r="31" spans="1:10" ht="78.75" x14ac:dyDescent="0.25">
      <c r="A31" s="21" t="s">
        <v>52</v>
      </c>
      <c r="B31" s="4" t="s">
        <v>97</v>
      </c>
      <c r="C31" s="31">
        <v>100000</v>
      </c>
      <c r="D31" s="31">
        <v>50000</v>
      </c>
      <c r="E31" s="5" t="s">
        <v>32</v>
      </c>
      <c r="F31" s="6" t="s">
        <v>120</v>
      </c>
      <c r="G31" s="12" t="s">
        <v>32</v>
      </c>
      <c r="H31" s="41">
        <v>60000</v>
      </c>
      <c r="I31" s="38" t="s">
        <v>232</v>
      </c>
      <c r="J31" s="28" t="s">
        <v>227</v>
      </c>
    </row>
    <row r="32" spans="1:10" ht="47.25" x14ac:dyDescent="0.25">
      <c r="A32" s="20" t="s">
        <v>53</v>
      </c>
      <c r="B32" s="4" t="s">
        <v>99</v>
      </c>
      <c r="C32" s="31">
        <v>300000</v>
      </c>
      <c r="D32" s="31">
        <v>100000</v>
      </c>
      <c r="E32" s="5" t="s">
        <v>32</v>
      </c>
      <c r="F32" s="6" t="s">
        <v>121</v>
      </c>
      <c r="G32" s="5" t="s">
        <v>79</v>
      </c>
      <c r="H32" s="41">
        <v>110000</v>
      </c>
      <c r="I32" s="38" t="s">
        <v>206</v>
      </c>
      <c r="J32" s="28" t="s">
        <v>227</v>
      </c>
    </row>
    <row r="33" spans="1:10" ht="157.5" x14ac:dyDescent="0.25">
      <c r="A33" s="21" t="s">
        <v>54</v>
      </c>
      <c r="B33" s="4" t="s">
        <v>100</v>
      </c>
      <c r="C33" s="31">
        <v>480000</v>
      </c>
      <c r="D33" s="31">
        <v>100000</v>
      </c>
      <c r="E33" s="5" t="s">
        <v>32</v>
      </c>
      <c r="F33" s="6" t="s">
        <v>122</v>
      </c>
      <c r="G33" s="5" t="s">
        <v>79</v>
      </c>
      <c r="H33" s="41">
        <v>150000</v>
      </c>
      <c r="I33" s="38" t="s">
        <v>240</v>
      </c>
      <c r="J33" s="28" t="s">
        <v>227</v>
      </c>
    </row>
    <row r="34" spans="1:10" ht="78.75" x14ac:dyDescent="0.25">
      <c r="A34" s="20" t="s">
        <v>55</v>
      </c>
      <c r="B34" s="4" t="s">
        <v>101</v>
      </c>
      <c r="C34" s="31">
        <v>200000</v>
      </c>
      <c r="D34" s="31">
        <v>100000</v>
      </c>
      <c r="E34" s="5" t="s">
        <v>32</v>
      </c>
      <c r="F34" s="6" t="s">
        <v>123</v>
      </c>
      <c r="G34" s="5" t="s">
        <v>79</v>
      </c>
      <c r="H34" s="41">
        <v>150000</v>
      </c>
      <c r="I34" s="38" t="s">
        <v>207</v>
      </c>
      <c r="J34" s="28" t="s">
        <v>227</v>
      </c>
    </row>
    <row r="35" spans="1:10" ht="47.25" x14ac:dyDescent="0.25">
      <c r="A35" s="21" t="s">
        <v>56</v>
      </c>
      <c r="B35" s="4" t="s">
        <v>102</v>
      </c>
      <c r="C35" s="31">
        <v>280000</v>
      </c>
      <c r="D35" s="31">
        <v>50000</v>
      </c>
      <c r="E35" s="5" t="s">
        <v>32</v>
      </c>
      <c r="F35" s="6" t="s">
        <v>124</v>
      </c>
      <c r="G35" s="5" t="s">
        <v>79</v>
      </c>
      <c r="H35" s="41">
        <v>60000</v>
      </c>
      <c r="I35" s="38" t="s">
        <v>208</v>
      </c>
      <c r="J35" s="28" t="s">
        <v>227</v>
      </c>
    </row>
    <row r="36" spans="1:10" ht="47.25" x14ac:dyDescent="0.25">
      <c r="A36" s="20" t="s">
        <v>57</v>
      </c>
      <c r="B36" s="4" t="s">
        <v>103</v>
      </c>
      <c r="C36" s="31">
        <v>50000</v>
      </c>
      <c r="D36" s="31">
        <v>50000</v>
      </c>
      <c r="E36" s="5" t="s">
        <v>32</v>
      </c>
      <c r="F36" s="6" t="s">
        <v>125</v>
      </c>
      <c r="G36" s="5" t="s">
        <v>79</v>
      </c>
      <c r="H36" s="41">
        <v>60000</v>
      </c>
      <c r="I36" s="38" t="s">
        <v>209</v>
      </c>
      <c r="J36" s="28" t="s">
        <v>227</v>
      </c>
    </row>
    <row r="37" spans="1:10" ht="78.75" x14ac:dyDescent="0.25">
      <c r="A37" s="21" t="s">
        <v>58</v>
      </c>
      <c r="B37" s="11" t="s">
        <v>104</v>
      </c>
      <c r="C37" s="30">
        <v>500000</v>
      </c>
      <c r="D37" s="30">
        <v>300000</v>
      </c>
      <c r="E37" s="12" t="s">
        <v>32</v>
      </c>
      <c r="F37" s="13" t="s">
        <v>210</v>
      </c>
      <c r="G37" s="12" t="s">
        <v>79</v>
      </c>
      <c r="H37" s="41">
        <v>300000</v>
      </c>
      <c r="I37" s="38" t="s">
        <v>211</v>
      </c>
      <c r="J37" s="28" t="s">
        <v>227</v>
      </c>
    </row>
    <row r="38" spans="1:10" ht="47.25" x14ac:dyDescent="0.25">
      <c r="A38" s="20" t="s">
        <v>59</v>
      </c>
      <c r="B38" s="4" t="s">
        <v>105</v>
      </c>
      <c r="C38" s="31">
        <v>80000</v>
      </c>
      <c r="D38" s="31">
        <v>50000</v>
      </c>
      <c r="E38" s="5" t="s">
        <v>32</v>
      </c>
      <c r="F38" s="6" t="s">
        <v>126</v>
      </c>
      <c r="G38" s="5" t="s">
        <v>32</v>
      </c>
      <c r="H38" s="41">
        <v>60000</v>
      </c>
      <c r="I38" s="38" t="s">
        <v>212</v>
      </c>
      <c r="J38" s="28" t="s">
        <v>227</v>
      </c>
    </row>
    <row r="39" spans="1:10" ht="78.75" x14ac:dyDescent="0.25">
      <c r="A39" s="21" t="s">
        <v>60</v>
      </c>
      <c r="B39" s="4" t="s">
        <v>98</v>
      </c>
      <c r="C39" s="31">
        <v>150000</v>
      </c>
      <c r="D39" s="30">
        <v>50000</v>
      </c>
      <c r="E39" s="5" t="s">
        <v>32</v>
      </c>
      <c r="F39" s="6" t="s">
        <v>127</v>
      </c>
      <c r="G39" s="5" t="s">
        <v>32</v>
      </c>
      <c r="H39" s="41">
        <v>60000</v>
      </c>
      <c r="I39" s="38" t="s">
        <v>213</v>
      </c>
      <c r="J39" s="28" t="s">
        <v>227</v>
      </c>
    </row>
    <row r="40" spans="1:10" ht="78.75" x14ac:dyDescent="0.25">
      <c r="A40" s="20" t="s">
        <v>61</v>
      </c>
      <c r="B40" s="4" t="s">
        <v>106</v>
      </c>
      <c r="C40" s="31">
        <v>250000</v>
      </c>
      <c r="D40" s="31">
        <v>100000</v>
      </c>
      <c r="E40" s="5" t="s">
        <v>32</v>
      </c>
      <c r="F40" s="6" t="s">
        <v>128</v>
      </c>
      <c r="G40" s="5" t="s">
        <v>79</v>
      </c>
      <c r="H40" s="41">
        <v>120000</v>
      </c>
      <c r="I40" s="38" t="s">
        <v>233</v>
      </c>
      <c r="J40" s="28" t="s">
        <v>227</v>
      </c>
    </row>
    <row r="41" spans="1:10" ht="31.5" x14ac:dyDescent="0.25">
      <c r="A41" s="21" t="s">
        <v>62</v>
      </c>
      <c r="B41" s="40" t="s">
        <v>161</v>
      </c>
      <c r="C41" s="31">
        <v>0</v>
      </c>
      <c r="D41" s="31">
        <v>100000</v>
      </c>
      <c r="E41" s="5" t="s">
        <v>32</v>
      </c>
      <c r="F41" s="6" t="s">
        <v>77</v>
      </c>
      <c r="G41" s="5" t="s">
        <v>77</v>
      </c>
      <c r="H41" s="41" t="s">
        <v>77</v>
      </c>
      <c r="I41" s="70" t="s">
        <v>243</v>
      </c>
      <c r="J41" s="28"/>
    </row>
    <row r="42" spans="1:10" ht="78.75" x14ac:dyDescent="0.25">
      <c r="A42" s="20" t="s">
        <v>63</v>
      </c>
      <c r="B42" s="11" t="s">
        <v>174</v>
      </c>
      <c r="C42" s="31">
        <v>600000</v>
      </c>
      <c r="D42" s="31">
        <v>0</v>
      </c>
      <c r="E42" s="5" t="s">
        <v>77</v>
      </c>
      <c r="F42" s="6" t="s">
        <v>129</v>
      </c>
      <c r="G42" s="5" t="s">
        <v>79</v>
      </c>
      <c r="H42" s="41">
        <v>200000</v>
      </c>
      <c r="I42" s="38" t="s">
        <v>214</v>
      </c>
      <c r="J42" s="28" t="s">
        <v>227</v>
      </c>
    </row>
    <row r="43" spans="1:10" ht="90" customHeight="1" x14ac:dyDescent="0.25">
      <c r="A43" s="21" t="s">
        <v>64</v>
      </c>
      <c r="B43" s="4" t="s">
        <v>107</v>
      </c>
      <c r="C43" s="31">
        <v>300000</v>
      </c>
      <c r="D43" s="31">
        <v>50000</v>
      </c>
      <c r="E43" s="5" t="s">
        <v>32</v>
      </c>
      <c r="F43" s="6" t="s">
        <v>130</v>
      </c>
      <c r="G43" s="5" t="s">
        <v>79</v>
      </c>
      <c r="H43" s="41">
        <v>60000</v>
      </c>
      <c r="I43" s="38" t="s">
        <v>215</v>
      </c>
      <c r="J43" s="28" t="s">
        <v>227</v>
      </c>
    </row>
    <row r="44" spans="1:10" ht="78.75" x14ac:dyDescent="0.25">
      <c r="A44" s="20" t="s">
        <v>65</v>
      </c>
      <c r="B44" s="11" t="s">
        <v>108</v>
      </c>
      <c r="C44" s="30">
        <v>150000</v>
      </c>
      <c r="D44" s="30">
        <v>50000</v>
      </c>
      <c r="E44" s="12" t="s">
        <v>32</v>
      </c>
      <c r="F44" s="13" t="s">
        <v>170</v>
      </c>
      <c r="G44" s="12" t="s">
        <v>79</v>
      </c>
      <c r="H44" s="41">
        <v>80000</v>
      </c>
      <c r="I44" s="38" t="s">
        <v>216</v>
      </c>
      <c r="J44" s="28" t="s">
        <v>227</v>
      </c>
    </row>
    <row r="45" spans="1:10" ht="157.5" x14ac:dyDescent="0.25">
      <c r="A45" s="21" t="s">
        <v>66</v>
      </c>
      <c r="B45" s="4" t="s">
        <v>109</v>
      </c>
      <c r="C45" s="31">
        <v>1000000</v>
      </c>
      <c r="D45" s="31">
        <v>200000</v>
      </c>
      <c r="E45" s="5" t="s">
        <v>32</v>
      </c>
      <c r="F45" s="6" t="s">
        <v>131</v>
      </c>
      <c r="G45" s="5" t="s">
        <v>32</v>
      </c>
      <c r="H45" s="41">
        <v>200000</v>
      </c>
      <c r="I45" s="38" t="s">
        <v>217</v>
      </c>
      <c r="J45" s="28" t="s">
        <v>227</v>
      </c>
    </row>
    <row r="46" spans="1:10" ht="94.5" x14ac:dyDescent="0.25">
      <c r="A46" s="20" t="s">
        <v>67</v>
      </c>
      <c r="B46" s="4" t="s">
        <v>110</v>
      </c>
      <c r="C46" s="31">
        <v>100000</v>
      </c>
      <c r="D46" s="31">
        <v>50000</v>
      </c>
      <c r="E46" s="5" t="s">
        <v>32</v>
      </c>
      <c r="F46" s="6" t="s">
        <v>132</v>
      </c>
      <c r="G46" s="5" t="s">
        <v>79</v>
      </c>
      <c r="H46" s="41">
        <v>60000</v>
      </c>
      <c r="I46" s="38" t="s">
        <v>234</v>
      </c>
      <c r="J46" s="28" t="s">
        <v>227</v>
      </c>
    </row>
    <row r="47" spans="1:10" ht="102" customHeight="1" x14ac:dyDescent="0.25">
      <c r="A47" s="21" t="s">
        <v>68</v>
      </c>
      <c r="B47" s="4" t="s">
        <v>112</v>
      </c>
      <c r="C47" s="31">
        <v>500000</v>
      </c>
      <c r="D47" s="31">
        <v>300000</v>
      </c>
      <c r="E47" s="5" t="s">
        <v>32</v>
      </c>
      <c r="F47" s="6" t="s">
        <v>134</v>
      </c>
      <c r="G47" s="5" t="s">
        <v>32</v>
      </c>
      <c r="H47" s="41">
        <v>220000</v>
      </c>
      <c r="I47" s="38" t="s">
        <v>235</v>
      </c>
      <c r="J47" s="28" t="s">
        <v>227</v>
      </c>
    </row>
    <row r="48" spans="1:10" ht="48" thickBot="1" x14ac:dyDescent="0.3">
      <c r="A48" s="20" t="s">
        <v>69</v>
      </c>
      <c r="B48" s="10" t="s">
        <v>113</v>
      </c>
      <c r="C48" s="31">
        <v>1500000</v>
      </c>
      <c r="D48" s="31">
        <v>0</v>
      </c>
      <c r="E48" s="5" t="s">
        <v>77</v>
      </c>
      <c r="F48" s="6" t="s">
        <v>135</v>
      </c>
      <c r="G48" s="5" t="s">
        <v>79</v>
      </c>
      <c r="H48" s="41">
        <v>100000</v>
      </c>
      <c r="I48" s="38" t="s">
        <v>219</v>
      </c>
      <c r="J48" s="28" t="s">
        <v>227</v>
      </c>
    </row>
    <row r="49" spans="1:10" ht="16.5" thickBot="1" x14ac:dyDescent="0.3">
      <c r="A49" s="60" t="s">
        <v>76</v>
      </c>
      <c r="B49" s="61"/>
      <c r="C49" s="34">
        <f>SUM(C24:C48)</f>
        <v>8779500</v>
      </c>
      <c r="D49" s="46">
        <f>SUM(D24:D48)</f>
        <v>2150000</v>
      </c>
      <c r="E49" s="8"/>
      <c r="F49" s="8"/>
      <c r="G49" s="8"/>
      <c r="H49" s="42">
        <f>SUM(H42:H48,H24:H40)</f>
        <v>2820000</v>
      </c>
      <c r="I49" s="23"/>
      <c r="J49" s="28"/>
    </row>
    <row r="50" spans="1:10" ht="21" thickBot="1" x14ac:dyDescent="0.3">
      <c r="A50" s="67" t="s">
        <v>136</v>
      </c>
      <c r="B50" s="68"/>
      <c r="C50" s="68"/>
      <c r="D50" s="68"/>
      <c r="E50" s="68"/>
      <c r="F50" s="68"/>
      <c r="G50" s="68"/>
      <c r="H50" s="68"/>
      <c r="I50" s="69"/>
      <c r="J50" s="28"/>
    </row>
    <row r="51" spans="1:10" ht="47.25" x14ac:dyDescent="0.25">
      <c r="A51" s="20" t="s">
        <v>70</v>
      </c>
      <c r="B51" s="9" t="s">
        <v>146</v>
      </c>
      <c r="C51" s="33">
        <v>150000</v>
      </c>
      <c r="D51" s="33">
        <v>100000</v>
      </c>
      <c r="E51" s="5" t="s">
        <v>32</v>
      </c>
      <c r="F51" s="6" t="s">
        <v>162</v>
      </c>
      <c r="G51" s="5" t="s">
        <v>79</v>
      </c>
      <c r="H51" s="41">
        <v>110000</v>
      </c>
      <c r="I51" s="39" t="s">
        <v>175</v>
      </c>
      <c r="J51" s="28" t="s">
        <v>227</v>
      </c>
    </row>
    <row r="52" spans="1:10" ht="78.75" x14ac:dyDescent="0.25">
      <c r="A52" s="21" t="s">
        <v>71</v>
      </c>
      <c r="B52" s="11" t="s">
        <v>147</v>
      </c>
      <c r="C52" s="30">
        <v>100000</v>
      </c>
      <c r="D52" s="30">
        <v>50000</v>
      </c>
      <c r="E52" s="12" t="s">
        <v>32</v>
      </c>
      <c r="F52" s="13" t="s">
        <v>163</v>
      </c>
      <c r="G52" s="12" t="s">
        <v>78</v>
      </c>
      <c r="H52" s="41">
        <v>60000</v>
      </c>
      <c r="I52" s="35" t="s">
        <v>196</v>
      </c>
      <c r="J52" s="28" t="s">
        <v>227</v>
      </c>
    </row>
    <row r="53" spans="1:10" ht="47.25" x14ac:dyDescent="0.25">
      <c r="A53" s="20" t="s">
        <v>72</v>
      </c>
      <c r="B53" s="4" t="s">
        <v>148</v>
      </c>
      <c r="C53" s="31">
        <v>100000</v>
      </c>
      <c r="D53" s="31">
        <v>50000</v>
      </c>
      <c r="E53" s="5" t="s">
        <v>32</v>
      </c>
      <c r="F53" s="6" t="s">
        <v>164</v>
      </c>
      <c r="G53" s="5" t="s">
        <v>78</v>
      </c>
      <c r="H53" s="41">
        <v>60000</v>
      </c>
      <c r="I53" s="36" t="s">
        <v>176</v>
      </c>
      <c r="J53" s="28" t="s">
        <v>227</v>
      </c>
    </row>
    <row r="54" spans="1:10" ht="47.25" x14ac:dyDescent="0.25">
      <c r="A54" s="21" t="s">
        <v>73</v>
      </c>
      <c r="B54" s="4" t="s">
        <v>149</v>
      </c>
      <c r="C54" s="31">
        <v>60000</v>
      </c>
      <c r="D54" s="31">
        <v>50000</v>
      </c>
      <c r="E54" s="5" t="s">
        <v>32</v>
      </c>
      <c r="F54" s="6" t="s">
        <v>165</v>
      </c>
      <c r="G54" s="5" t="s">
        <v>79</v>
      </c>
      <c r="H54" s="41">
        <v>60000</v>
      </c>
      <c r="I54" s="36" t="s">
        <v>177</v>
      </c>
      <c r="J54" s="28" t="s">
        <v>226</v>
      </c>
    </row>
    <row r="55" spans="1:10" ht="110.25" x14ac:dyDescent="0.25">
      <c r="A55" s="20" t="s">
        <v>74</v>
      </c>
      <c r="B55" s="11" t="s">
        <v>150</v>
      </c>
      <c r="C55" s="30">
        <v>100000</v>
      </c>
      <c r="D55" s="30">
        <v>100000</v>
      </c>
      <c r="E55" s="12" t="s">
        <v>32</v>
      </c>
      <c r="F55" s="13" t="s">
        <v>200</v>
      </c>
      <c r="G55" s="12" t="s">
        <v>79</v>
      </c>
      <c r="H55" s="41">
        <v>0</v>
      </c>
      <c r="I55" s="36" t="s">
        <v>238</v>
      </c>
      <c r="J55" s="28" t="s">
        <v>227</v>
      </c>
    </row>
    <row r="56" spans="1:10" ht="71.25" customHeight="1" x14ac:dyDescent="0.25">
      <c r="A56" s="21" t="s">
        <v>75</v>
      </c>
      <c r="B56" s="4" t="s">
        <v>151</v>
      </c>
      <c r="C56" s="31">
        <v>7000000</v>
      </c>
      <c r="D56" s="30">
        <v>0</v>
      </c>
      <c r="E56" s="5" t="s">
        <v>77</v>
      </c>
      <c r="F56" s="6" t="s">
        <v>77</v>
      </c>
      <c r="G56" s="5" t="s">
        <v>79</v>
      </c>
      <c r="H56" s="41">
        <v>4500000</v>
      </c>
      <c r="I56" s="38" t="s">
        <v>237</v>
      </c>
      <c r="J56" s="28" t="s">
        <v>231</v>
      </c>
    </row>
    <row r="57" spans="1:10" ht="63" x14ac:dyDescent="0.25">
      <c r="A57" s="20" t="s">
        <v>137</v>
      </c>
      <c r="B57" s="4" t="s">
        <v>152</v>
      </c>
      <c r="C57" s="31">
        <v>300000</v>
      </c>
      <c r="D57" s="31">
        <v>50000</v>
      </c>
      <c r="E57" s="5" t="s">
        <v>32</v>
      </c>
      <c r="F57" s="6" t="s">
        <v>77</v>
      </c>
      <c r="G57" s="5" t="s">
        <v>78</v>
      </c>
      <c r="H57" s="41">
        <v>60000</v>
      </c>
      <c r="I57" s="36" t="s">
        <v>178</v>
      </c>
      <c r="J57" s="28" t="s">
        <v>226</v>
      </c>
    </row>
    <row r="58" spans="1:10" ht="47.25" x14ac:dyDescent="0.25">
      <c r="A58" s="21" t="s">
        <v>138</v>
      </c>
      <c r="B58" s="4" t="s">
        <v>153</v>
      </c>
      <c r="C58" s="31">
        <v>800000</v>
      </c>
      <c r="D58" s="31">
        <v>1000000</v>
      </c>
      <c r="E58" s="5" t="s">
        <v>32</v>
      </c>
      <c r="F58" s="6" t="s">
        <v>166</v>
      </c>
      <c r="G58" s="5" t="s">
        <v>79</v>
      </c>
      <c r="H58" s="41">
        <v>700000</v>
      </c>
      <c r="I58" s="36" t="s">
        <v>179</v>
      </c>
      <c r="J58" s="28" t="s">
        <v>227</v>
      </c>
    </row>
    <row r="59" spans="1:10" ht="94.5" x14ac:dyDescent="0.25">
      <c r="A59" s="20" t="s">
        <v>139</v>
      </c>
      <c r="B59" s="4" t="s">
        <v>154</v>
      </c>
      <c r="C59" s="31">
        <v>450000</v>
      </c>
      <c r="D59" s="31">
        <v>250000</v>
      </c>
      <c r="E59" s="5" t="s">
        <v>32</v>
      </c>
      <c r="F59" s="6" t="s">
        <v>167</v>
      </c>
      <c r="G59" s="5" t="s">
        <v>79</v>
      </c>
      <c r="H59" s="41">
        <v>260000</v>
      </c>
      <c r="I59" s="36" t="s">
        <v>241</v>
      </c>
      <c r="J59" s="28" t="s">
        <v>227</v>
      </c>
    </row>
    <row r="60" spans="1:10" ht="94.5" x14ac:dyDescent="0.25">
      <c r="A60" s="21" t="s">
        <v>140</v>
      </c>
      <c r="B60" s="4" t="s">
        <v>155</v>
      </c>
      <c r="C60" s="31">
        <v>450000</v>
      </c>
      <c r="D60" s="31">
        <v>250000</v>
      </c>
      <c r="E60" s="5" t="s">
        <v>32</v>
      </c>
      <c r="F60" s="6" t="s">
        <v>168</v>
      </c>
      <c r="G60" s="5" t="s">
        <v>78</v>
      </c>
      <c r="H60" s="41">
        <v>260000</v>
      </c>
      <c r="I60" s="36" t="s">
        <v>236</v>
      </c>
      <c r="J60" s="28" t="s">
        <v>227</v>
      </c>
    </row>
    <row r="61" spans="1:10" ht="47.25" x14ac:dyDescent="0.25">
      <c r="A61" s="20" t="s">
        <v>141</v>
      </c>
      <c r="B61" s="4" t="s">
        <v>156</v>
      </c>
      <c r="C61" s="31">
        <v>100000</v>
      </c>
      <c r="D61" s="31">
        <v>50000</v>
      </c>
      <c r="E61" s="5" t="s">
        <v>32</v>
      </c>
      <c r="F61" s="6" t="s">
        <v>163</v>
      </c>
      <c r="G61" s="5" t="s">
        <v>79</v>
      </c>
      <c r="H61" s="41">
        <v>60000</v>
      </c>
      <c r="I61" s="36" t="s">
        <v>180</v>
      </c>
      <c r="J61" s="28" t="s">
        <v>227</v>
      </c>
    </row>
    <row r="62" spans="1:10" ht="47.25" x14ac:dyDescent="0.25">
      <c r="A62" s="21" t="s">
        <v>142</v>
      </c>
      <c r="B62" s="4" t="s">
        <v>157</v>
      </c>
      <c r="C62" s="31">
        <v>460000</v>
      </c>
      <c r="D62" s="31">
        <v>150000</v>
      </c>
      <c r="E62" s="5" t="s">
        <v>32</v>
      </c>
      <c r="F62" s="6" t="s">
        <v>166</v>
      </c>
      <c r="G62" s="5" t="s">
        <v>78</v>
      </c>
      <c r="H62" s="41">
        <v>100000</v>
      </c>
      <c r="I62" s="36" t="s">
        <v>181</v>
      </c>
      <c r="J62" s="28" t="s">
        <v>227</v>
      </c>
    </row>
    <row r="63" spans="1:10" ht="135.75" customHeight="1" x14ac:dyDescent="0.25">
      <c r="A63" s="20" t="s">
        <v>143</v>
      </c>
      <c r="B63" s="4" t="s">
        <v>158</v>
      </c>
      <c r="C63" s="31">
        <v>85000</v>
      </c>
      <c r="D63" s="31">
        <v>50000</v>
      </c>
      <c r="E63" s="5" t="s">
        <v>32</v>
      </c>
      <c r="F63" s="6" t="s">
        <v>77</v>
      </c>
      <c r="G63" s="5" t="s">
        <v>79</v>
      </c>
      <c r="H63" s="41">
        <v>60000</v>
      </c>
      <c r="I63" s="36" t="s">
        <v>182</v>
      </c>
      <c r="J63" s="28" t="s">
        <v>227</v>
      </c>
    </row>
    <row r="64" spans="1:10" ht="78.75" x14ac:dyDescent="0.25">
      <c r="A64" s="21" t="s">
        <v>144</v>
      </c>
      <c r="B64" s="4" t="s">
        <v>159</v>
      </c>
      <c r="C64" s="31">
        <v>100000</v>
      </c>
      <c r="D64" s="31">
        <v>50000</v>
      </c>
      <c r="E64" s="5" t="s">
        <v>32</v>
      </c>
      <c r="F64" s="6" t="s">
        <v>77</v>
      </c>
      <c r="G64" s="5" t="s">
        <v>79</v>
      </c>
      <c r="H64" s="41">
        <v>60000</v>
      </c>
      <c r="I64" s="36" t="s">
        <v>183</v>
      </c>
      <c r="J64" s="28" t="s">
        <v>227</v>
      </c>
    </row>
    <row r="65" spans="1:10" ht="63.75" thickBot="1" x14ac:dyDescent="0.3">
      <c r="A65" s="20" t="s">
        <v>220</v>
      </c>
      <c r="B65" s="10" t="s">
        <v>145</v>
      </c>
      <c r="C65" s="31">
        <v>100000</v>
      </c>
      <c r="D65" s="31">
        <v>50000</v>
      </c>
      <c r="E65" s="5" t="s">
        <v>32</v>
      </c>
      <c r="F65" s="6" t="s">
        <v>169</v>
      </c>
      <c r="G65" s="5" t="s">
        <v>79</v>
      </c>
      <c r="H65" s="41">
        <v>60000</v>
      </c>
      <c r="I65" s="36" t="s">
        <v>184</v>
      </c>
      <c r="J65" s="28" t="s">
        <v>227</v>
      </c>
    </row>
    <row r="66" spans="1:10" ht="16.5" thickBot="1" x14ac:dyDescent="0.3">
      <c r="A66" s="60" t="s">
        <v>76</v>
      </c>
      <c r="B66" s="61"/>
      <c r="C66" s="34">
        <f>SUM(C51:C65)</f>
        <v>10355000</v>
      </c>
      <c r="D66" s="46">
        <f>SUM(D51:D65)</f>
        <v>2250000</v>
      </c>
      <c r="E66" s="3"/>
      <c r="F66" s="3"/>
      <c r="G66" s="3"/>
      <c r="H66" s="44">
        <f>SUM(H51:H65)</f>
        <v>6410000</v>
      </c>
      <c r="I66" s="24"/>
      <c r="J66" s="28"/>
    </row>
    <row r="67" spans="1:10" ht="16.5" thickBot="1" x14ac:dyDescent="0.3">
      <c r="A67" s="58" t="s">
        <v>160</v>
      </c>
      <c r="B67" s="59"/>
      <c r="C67" s="45">
        <f>SUM(C66,C49,C22)</f>
        <v>224395644</v>
      </c>
      <c r="D67" s="48">
        <f>SUM(D66,D49,D22)</f>
        <v>175000000</v>
      </c>
      <c r="E67" s="17"/>
      <c r="F67" s="18"/>
      <c r="G67" s="18"/>
      <c r="H67" s="47">
        <f>SUM(H66,H49,H22)</f>
        <v>190000000</v>
      </c>
      <c r="I67" s="25"/>
      <c r="J67" s="28"/>
    </row>
  </sheetData>
  <mergeCells count="14">
    <mergeCell ref="A67:B67"/>
    <mergeCell ref="A66:B66"/>
    <mergeCell ref="A5:I5"/>
    <mergeCell ref="A23:I23"/>
    <mergeCell ref="A22:B22"/>
    <mergeCell ref="A49:B49"/>
    <mergeCell ref="A50:I50"/>
    <mergeCell ref="I3:I4"/>
    <mergeCell ref="D1:H1"/>
    <mergeCell ref="A3:A4"/>
    <mergeCell ref="B3:B4"/>
    <mergeCell ref="C3:C4"/>
    <mergeCell ref="D3:D4"/>
    <mergeCell ref="H3:H4"/>
  </mergeCells>
  <phoneticPr fontId="5" type="noConversion"/>
  <pageMargins left="0.25" right="0.25" top="0.75" bottom="0.75" header="0.3" footer="0.3"/>
  <pageSetup paperSize="9" scale="75" fitToHeight="0" orientation="landscape" r:id="rId1"/>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1</vt:i4>
      </vt:variant>
    </vt:vector>
  </HeadingPairs>
  <TitlesOfParts>
    <vt:vector size="2" baseType="lpstr">
      <vt:lpstr>Munka1</vt:lpstr>
      <vt:lpstr>Munka1!Nyomtatási_cím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008tit</dc:creator>
  <cp:lastModifiedBy>002int</cp:lastModifiedBy>
  <cp:lastPrinted>2025-01-17T08:12:27Z</cp:lastPrinted>
  <dcterms:created xsi:type="dcterms:W3CDTF">2025-01-15T14:58:59Z</dcterms:created>
  <dcterms:modified xsi:type="dcterms:W3CDTF">2025-02-26T07:04:09Z</dcterms:modified>
</cp:coreProperties>
</file>